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s-PC\Desktop\ĐĂNG THANH LÝ 3 NGÀY\"/>
    </mc:Choice>
  </mc:AlternateContent>
  <bookViews>
    <workbookView xWindow="75" yWindow="120" windowWidth="19095" windowHeight="7305"/>
  </bookViews>
  <sheets>
    <sheet name="KH đấu giá (2)" sheetId="1" r:id="rId1"/>
  </sheets>
  <definedNames>
    <definedName name="_xlnm._FilterDatabase" localSheetId="0" hidden="1">'KH đấu giá (2)'!$A$6:$K$246</definedName>
    <definedName name="_xlnm.Print_Titles" localSheetId="0">'KH đấu giá (2)'!$5:$5</definedName>
  </definedNames>
  <calcPr calcId="152511"/>
</workbook>
</file>

<file path=xl/calcChain.xml><?xml version="1.0" encoding="utf-8"?>
<calcChain xmlns="http://schemas.openxmlformats.org/spreadsheetml/2006/main">
  <c r="H244" i="1" l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F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5" i="1" s="1"/>
  <c r="H208" i="1"/>
  <c r="H207" i="1"/>
  <c r="H206" i="1"/>
  <c r="F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F44" i="1"/>
  <c r="H44" i="1" s="1"/>
  <c r="H43" i="1"/>
  <c r="H42" i="1"/>
  <c r="H41" i="1"/>
  <c r="F40" i="1"/>
  <c r="H40" i="1" s="1"/>
  <c r="H39" i="1"/>
  <c r="H38" i="1"/>
  <c r="H37" i="1"/>
  <c r="H36" i="1"/>
  <c r="F35" i="1"/>
  <c r="H35" i="1" s="1"/>
  <c r="H34" i="1"/>
  <c r="F33" i="1"/>
  <c r="H33" i="1" s="1"/>
  <c r="F32" i="1"/>
  <c r="H32" i="1" s="1"/>
  <c r="F31" i="1"/>
  <c r="H31" i="1" s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229" i="1" l="1"/>
  <c r="F6" i="1"/>
  <c r="F246" i="1" s="1"/>
  <c r="H6" i="1"/>
  <c r="H246" i="1" s="1"/>
</calcChain>
</file>

<file path=xl/sharedStrings.xml><?xml version="1.0" encoding="utf-8"?>
<sst xmlns="http://schemas.openxmlformats.org/spreadsheetml/2006/main" count="1076" uniqueCount="545">
  <si>
    <t xml:space="preserve">DANH MỤC TÀI SẢN BÁN THANH LÝ </t>
  </si>
  <si>
    <t>Đơn vị tính: đồng</t>
  </si>
  <si>
    <t>STT</t>
  </si>
  <si>
    <t>Tên TSCĐ/CCDC khoa/phòng đề nghị</t>
  </si>
  <si>
    <t>Tên TSCĐ/CCDC theo Sổ TSCĐ</t>
  </si>
  <si>
    <t>Tên TSCĐ/CCDC lâu bền  thanh lý</t>
  </si>
  <si>
    <t>Đơn vị tính</t>
  </si>
  <si>
    <t>Số 
lượng</t>
  </si>
  <si>
    <t>Đơn giá</t>
  </si>
  <si>
    <t>Giá trị</t>
  </si>
  <si>
    <t>Mã TSCĐ/CCDC</t>
  </si>
  <si>
    <t>Năm theo dõi</t>
  </si>
  <si>
    <t>Nơi sử dụng</t>
  </si>
  <si>
    <t>I</t>
  </si>
  <si>
    <t>CCDC lâu bền</t>
  </si>
  <si>
    <t>Công cụ dụng cụ lâu bền thanh lý</t>
  </si>
  <si>
    <t>Tủ lạnh Funiki</t>
  </si>
  <si>
    <t>Tủ lạnh Funiki 125 lít -KYC</t>
  </si>
  <si>
    <t>cái</t>
  </si>
  <si>
    <t>CC3258</t>
  </si>
  <si>
    <t>1 Dược</t>
  </si>
  <si>
    <t>Tủ lạnh Sanio</t>
  </si>
  <si>
    <t>Tủ lạnh Sanyo 11 JN</t>
  </si>
  <si>
    <t>CC3265;CC3267</t>
  </si>
  <si>
    <t>1 Dược; 1 NTCXK</t>
  </si>
  <si>
    <t>Tủ lạnh</t>
  </si>
  <si>
    <t>Tủ lạnh Sanyo 9JR</t>
  </si>
  <si>
    <t>CCDC00489</t>
  </si>
  <si>
    <t>1 TTTM</t>
  </si>
  <si>
    <t>Tủ lạnh Capatap</t>
  </si>
  <si>
    <t>Tủ lạnh HIT 12AG</t>
  </si>
  <si>
    <t>CCDC00255</t>
  </si>
  <si>
    <t>1 XNTT</t>
  </si>
  <si>
    <t>Tủ lạnh SHARP moden SJ-D20N (184 lít)</t>
  </si>
  <si>
    <t>CC434</t>
  </si>
  <si>
    <t>CCDC00238</t>
  </si>
  <si>
    <t xml:space="preserve">1 TKLN; </t>
  </si>
  <si>
    <t>Quạt treo tường</t>
  </si>
  <si>
    <t>Quạt treo tường điện cơ cánh 450</t>
  </si>
  <si>
    <t>CC889;890;891;892;987</t>
  </si>
  <si>
    <t>1 Dược; 1 NHH; 1 RHM; 1 XNTT; 2 GPB; 1 KB; 1 HSTC</t>
  </si>
  <si>
    <t>Quạt treo tường điện cơ thống nhất cánh 450</t>
  </si>
  <si>
    <t>QTT17; QTT16</t>
  </si>
  <si>
    <t>Quạt treo tường ĐCTN</t>
  </si>
  <si>
    <t>CCDC000523</t>
  </si>
  <si>
    <t>Quạt cây</t>
  </si>
  <si>
    <t>Quạt cây điện cơ thống nhất</t>
  </si>
  <si>
    <t>CC1471</t>
  </si>
  <si>
    <t>1 XNTT; 1 CDHA; 3CC; 3 TN; 1 KB; 1 TKLN; 2 HSTC</t>
  </si>
  <si>
    <t>Quạt cây ĐCTN cánh 450</t>
  </si>
  <si>
    <t>CC984;985</t>
  </si>
  <si>
    <t>CC1463</t>
  </si>
  <si>
    <t>CC1350-&gt;CC1356</t>
  </si>
  <si>
    <t>CC1349</t>
  </si>
  <si>
    <t>Quạt cây công nghiệp</t>
  </si>
  <si>
    <t>Quạt cây công nghiệp ĐCTN cánh 750</t>
  </si>
  <si>
    <t>CCDC000765</t>
  </si>
  <si>
    <t>1 KSNK</t>
  </si>
  <si>
    <t>Quạt trần</t>
  </si>
  <si>
    <t>Quạt trần cánh nhôm sải cánh 140 x 3 cánh</t>
  </si>
  <si>
    <t>QTCN5-&gt;QTCN7</t>
  </si>
  <si>
    <t>3 HC-CSGN</t>
  </si>
  <si>
    <t>Quạt bàn</t>
  </si>
  <si>
    <t>CC585-&gt;CC604; CC607</t>
  </si>
  <si>
    <t>Ghế gấp sơn tĩnh điện gói 13 (ghế gấp Hòa Phát)</t>
  </si>
  <si>
    <t>Ghế gấp sơn tĩnh điện (gói 13)</t>
  </si>
  <si>
    <t>GHEGAP384;383;386;387;380;381;382</t>
  </si>
  <si>
    <t>4 Dược; 1 NTH; 10 NHH; 3 RHM; 4 RHM; 3 TMH; 8 KCT; 1 CDHA; 3 CC; 4 KB; 23 HC-CSGN; 4 HSTC</t>
  </si>
  <si>
    <t>GHEGAP370;372;373;374;375;376;377;378;379</t>
  </si>
  <si>
    <t>GHEGAP360-&gt;GHEGAP369</t>
  </si>
  <si>
    <t>GHEGAP350-&gt;GHEGAP359</t>
  </si>
  <si>
    <t>GHEGAP340-&gt;GHEGAP349</t>
  </si>
  <si>
    <t>GHEGAP330-&gt;GHEGAP339</t>
  </si>
  <si>
    <t>GHEGAP318-&gt;GHEGAP329</t>
  </si>
  <si>
    <t>Ghế xoay Hòa Phát</t>
  </si>
  <si>
    <t>Ghế quay nhân viên TTUB (0,55x0,53x0,87m)</t>
  </si>
  <si>
    <t>GQNV46;47;48</t>
  </si>
  <si>
    <t>1 Dược; 1 CĐHA; 1 TKLN</t>
  </si>
  <si>
    <t>Ghế xoay xanh</t>
  </si>
  <si>
    <t>Ghế nhân viên (0.56x0.53x1.01m) gói 13</t>
  </si>
  <si>
    <t>GHENV121;122;123;124;154;120;79;80;72;73;70;71;69;68;67;66;64;63;62</t>
  </si>
  <si>
    <t>1 NTH; 1 TMH; 5 CC; 4 KB; 2 KB; 2 HC-CSGN; 4 NTCXK</t>
  </si>
  <si>
    <t>Ghế xoay nhân viên</t>
  </si>
  <si>
    <t>GQNV42;43;44;45</t>
  </si>
  <si>
    <t>2 NHH; 2 TN</t>
  </si>
  <si>
    <t>Ghế trưởng khoa</t>
  </si>
  <si>
    <t>Ghế xoay trưởng khoa nhà C2</t>
  </si>
  <si>
    <t>BGHEXOAY12</t>
  </si>
  <si>
    <t>1 CDHA</t>
  </si>
  <si>
    <t>Ghế xoay inox 3 chân</t>
  </si>
  <si>
    <t>Ghế tròn xoay inox</t>
  </si>
  <si>
    <t>CC1280-&gt;CC1289</t>
  </si>
  <si>
    <t>1 GPB; 2 TN; 10 KB</t>
  </si>
  <si>
    <t>Ghế đẩu quay inox gói 13</t>
  </si>
  <si>
    <t>GHEINOX39; GHEINOX1,2</t>
  </si>
  <si>
    <t>Ghế tựa chân sau cong cách điệu (gói 13)</t>
  </si>
  <si>
    <t>GHETUA64-&gt;GHETUA67</t>
  </si>
  <si>
    <t>3 GPB; 2 TKLN</t>
  </si>
  <si>
    <t>Tủ thuốc inox kính</t>
  </si>
  <si>
    <t>Tủ thuốc</t>
  </si>
  <si>
    <t>CC4719; CC4720</t>
  </si>
  <si>
    <t>2 TTTM</t>
  </si>
  <si>
    <t>Khung bình phong inox</t>
  </si>
  <si>
    <t>Khung bình phong bằng inox KT 1.6 x 2 m (3 cánh)</t>
  </si>
  <si>
    <t>CC4023</t>
  </si>
  <si>
    <t>Tủ gỗ ép KYC</t>
  </si>
  <si>
    <t>Tủ gỗ ép SV1830 (100x452x1850)</t>
  </si>
  <si>
    <t>CC3383; CC3377; CC3378</t>
  </si>
  <si>
    <t>1 TTTM; 1 HC-CSGN; 1 DD</t>
  </si>
  <si>
    <t>Tủ gỗ 2 buồng</t>
  </si>
  <si>
    <t>Tủ gỗ ép CN (1,9x1m)</t>
  </si>
  <si>
    <t>CCDC00449</t>
  </si>
  <si>
    <t>1 HC-CSGN</t>
  </si>
  <si>
    <t>Tủ sắt 06 ngăn</t>
  </si>
  <si>
    <t>Tủ sắt 6 ngăn sơn tĩnh điện</t>
  </si>
  <si>
    <t>CC2069; CC2073</t>
  </si>
  <si>
    <t>2 TTTM; 1 KB; 2 DD</t>
  </si>
  <si>
    <t>CC2764; CC2765; CC2767</t>
  </si>
  <si>
    <t>Xe chở hàng bằng sắt</t>
  </si>
  <si>
    <t>Xe chở hàng = sắt hộp kẽm 0,98x0,76x1,48m</t>
  </si>
  <si>
    <t>CCDC000669; CCDC000665; CCDC000603; CCDC000585</t>
  </si>
  <si>
    <t>1 TTTM; 1 KTH; 1 XNTT; 1TKLN</t>
  </si>
  <si>
    <t>Xe chở hàng</t>
  </si>
  <si>
    <t>Xe đẩy chuyên dùng bằng inox</t>
  </si>
  <si>
    <t>CC3028</t>
  </si>
  <si>
    <t>Xe chở hàng inox</t>
  </si>
  <si>
    <t>CC3029</t>
  </si>
  <si>
    <t>1 Mắt</t>
  </si>
  <si>
    <t>Xe cáng đẩy inox</t>
  </si>
  <si>
    <t>Xe chở cáng cấp cứu bệnh nhân bằng inox</t>
  </si>
  <si>
    <t xml:space="preserve">CC2600; CC2605; CC2590;CC2602; CC2595; </t>
  </si>
  <si>
    <t>1 NTH; 1 KTH; 1 TTN-LM; 2 CC; 1 TKLN</t>
  </si>
  <si>
    <t>Cáng đẩy bệnh nhân (TSTTUB)</t>
  </si>
  <si>
    <t>CDBN09</t>
  </si>
  <si>
    <t>Xe tiêm 3 tầng</t>
  </si>
  <si>
    <t>Xe đẩy dụng cụ TTUB</t>
  </si>
  <si>
    <t>XDDC; XDDC1-&gt;XDDC8</t>
  </si>
  <si>
    <t>1 NHH; 5 HC-CSGN; 2 TKLN; 1 TTN-LM</t>
  </si>
  <si>
    <t>Xe tiêm 2 tầng</t>
  </si>
  <si>
    <t>Xe inox 2 tầng KT 0.7x1.2</t>
  </si>
  <si>
    <t>XEINOX</t>
  </si>
  <si>
    <t>3 TTTM; 2 NTH; 3 NTH; 3 Mắt; 3 RHM; 2 KTN; 1 KTH; 1 CC; 5 TN; 2 HSTC</t>
  </si>
  <si>
    <t>Xe đẩy bình oxy</t>
  </si>
  <si>
    <t>CC1180</t>
  </si>
  <si>
    <t>2 NTH; 1 KTN; 1 TKLN; 3 HSTC</t>
  </si>
  <si>
    <t>Xe đẩy bình ô xy</t>
  </si>
  <si>
    <t>CCDC00031</t>
  </si>
  <si>
    <t>CC1181;CC1177; CC1178; CC1179</t>
  </si>
  <si>
    <t>Giường inox dát inox</t>
  </si>
  <si>
    <t>Giường bệnh nhân inox + cọc dịch truyền TTUB</t>
  </si>
  <si>
    <t>GIUONGINOX22-&gt;27</t>
  </si>
  <si>
    <t>1 NTH; 10 HC-CSGN;1 HSTC</t>
  </si>
  <si>
    <t>Giường inox</t>
  </si>
  <si>
    <t>CC2281</t>
  </si>
  <si>
    <t>Giường Inox giát Inox SUS ko hút từ KT (1900x900x550)</t>
  </si>
  <si>
    <t>CCDC000938;939;940;941</t>
  </si>
  <si>
    <t>Tủ đầu giường inox</t>
  </si>
  <si>
    <t>CC5006-&gt;CC5029</t>
  </si>
  <si>
    <t xml:space="preserve">5 NTH; 6 NHH; 7 Mắt; 1 RHM; 11 TMH; 2 KTH; 4 KCT; 12 TN; 2 KB; 20 HC-CSGN; 28 HSTC; 10NTCXK; 12 TKLN; </t>
  </si>
  <si>
    <t>CC2586</t>
  </si>
  <si>
    <t>Tủ đầu giường Hàn Quốc</t>
  </si>
  <si>
    <t>Tủ đầu giường Hàn Quốc SFW-102</t>
  </si>
  <si>
    <t>CC3648-&gt;CC3667; CC3631</t>
  </si>
  <si>
    <t>20 NHH; 1 RHM</t>
  </si>
  <si>
    <t>Tủ đầu giường Việt Thái</t>
  </si>
  <si>
    <t>BTDG159</t>
  </si>
  <si>
    <t>1 TTN-LM</t>
  </si>
  <si>
    <t>Thùng rác có nắp 30 lít</t>
  </si>
  <si>
    <t>Thùng rác đôi ngoài trời 72x45x95 cm</t>
  </si>
  <si>
    <t>CC3340-&gt;CC3344; CC3336-&gt;CC3339</t>
  </si>
  <si>
    <t>5 NTH</t>
  </si>
  <si>
    <t>Tủ đựng hồ sơ bệnh án (phooc - viền nhôm)</t>
  </si>
  <si>
    <t>Tủ nhôm kính phoóc 2,5m x0,95m</t>
  </si>
  <si>
    <t>CCDC00067</t>
  </si>
  <si>
    <t>1 NTH</t>
  </si>
  <si>
    <t>Thùng rác to 2 bánh</t>
  </si>
  <si>
    <t>Thùng rác di động (gói 13)</t>
  </si>
  <si>
    <t>THUNGRAC; THUNGRAC1</t>
  </si>
  <si>
    <t>1 NTH; 2CC; 4 GPB</t>
  </si>
  <si>
    <t>Giường gỗ 1,2m</t>
  </si>
  <si>
    <t>Giường gỗ tự nhiên (gỗ kháo) 1.2m</t>
  </si>
  <si>
    <t>CC3301</t>
  </si>
  <si>
    <t>1 NTH; 1 DL</t>
  </si>
  <si>
    <t>Giường trực TTUB (2x1,2x0,45m)</t>
  </si>
  <si>
    <t>GIUONGTRUC9</t>
  </si>
  <si>
    <t>Giường viện trợ</t>
  </si>
  <si>
    <t>CC2156-&gt;CC2163</t>
  </si>
  <si>
    <t>8 KTH</t>
  </si>
  <si>
    <t>CC2164</t>
  </si>
  <si>
    <t>Tủ sắt 4 ngăn 2 cánh kính</t>
  </si>
  <si>
    <t>Tủ 2 buồng đặc biệt (gói 13)</t>
  </si>
  <si>
    <t>TUBUONGN</t>
  </si>
  <si>
    <t>1 NHH</t>
  </si>
  <si>
    <t>Bàn tít (bàn chuẩn bị dụng cụ phẫu thuật)</t>
  </si>
  <si>
    <t>Bàn tít để dụng cụ inox</t>
  </si>
  <si>
    <t>CC1261-&gt;CC1264</t>
  </si>
  <si>
    <t>Cáng vải (cáng bạt)</t>
  </si>
  <si>
    <t>Cáng bệnh nhân</t>
  </si>
  <si>
    <t>CC1074; CC1071; CC1076</t>
  </si>
  <si>
    <t>1 Mắt; 1 KTH; 1 TN; 1 HSTC</t>
  </si>
  <si>
    <t>cáng bạt</t>
  </si>
  <si>
    <t>Cáng bạt</t>
  </si>
  <si>
    <t>CC530</t>
  </si>
  <si>
    <t>Tủ sắt tĩnh điện 6 ngăn</t>
  </si>
  <si>
    <t>Tủ sắt 6 cánh (1,8x1,2m)</t>
  </si>
  <si>
    <t>2 DL</t>
  </si>
  <si>
    <t>Tủ sắt tĩnh điện 9 ngăn</t>
  </si>
  <si>
    <t>Tủ hồ sơ bằng sắt chín buồng (Hòa Phát)</t>
  </si>
  <si>
    <t>CC168</t>
  </si>
  <si>
    <t>1 DL</t>
  </si>
  <si>
    <t>Thang nhôm</t>
  </si>
  <si>
    <t>Thang nhôm 2,5 m</t>
  </si>
  <si>
    <t>CCSC00006</t>
  </si>
  <si>
    <t>1 KCT</t>
  </si>
  <si>
    <t>Lioa</t>
  </si>
  <si>
    <t>Ổn áp lioa</t>
  </si>
  <si>
    <t>CC572-&gt;CC584</t>
  </si>
  <si>
    <t>2 XNTT; 1 TN</t>
  </si>
  <si>
    <t>Chân loa</t>
  </si>
  <si>
    <t>CC2028</t>
  </si>
  <si>
    <t>Máy hút ẩm edison ED 10B</t>
  </si>
  <si>
    <t>Máy hút ẩm Edison ED 12B - VTBM</t>
  </si>
  <si>
    <t>CCDC00485</t>
  </si>
  <si>
    <t>2 CDHA</t>
  </si>
  <si>
    <t>Máy hút ẩm National</t>
  </si>
  <si>
    <t>Máy hút ẩm loại 16 lít gói nhà C2</t>
  </si>
  <si>
    <t>MHA</t>
  </si>
  <si>
    <t>Lưu điện Santak</t>
  </si>
  <si>
    <t>Lưu điện 2000W Santantak</t>
  </si>
  <si>
    <t>CCDC00391</t>
  </si>
  <si>
    <t>Ghế xuân hòa (115 chuyển sang)</t>
  </si>
  <si>
    <t>Ghế xuân hòa 2015</t>
  </si>
  <si>
    <t>GGXH14-&gt;16</t>
  </si>
  <si>
    <t>3 CC</t>
  </si>
  <si>
    <t>Ghế da 115 chuyển sang</t>
  </si>
  <si>
    <t>Ghế gỗ nghiến phủ sơn PU</t>
  </si>
  <si>
    <t>GPU5</t>
  </si>
  <si>
    <t>1 CC</t>
  </si>
  <si>
    <t>Cân sức khỏe</t>
  </si>
  <si>
    <t>CC2505</t>
  </si>
  <si>
    <t>1 TN</t>
  </si>
  <si>
    <t>Xe lăn tay</t>
  </si>
  <si>
    <t>Xe lăn đẩy bệnh nhân cánh đặc</t>
  </si>
  <si>
    <t>CC3162; CC3163</t>
  </si>
  <si>
    <t>2 KXT; 1 TKLN</t>
  </si>
  <si>
    <t>Máy cắt bông gạc</t>
  </si>
  <si>
    <t>Máy cắt gạch cầm tay TQ</t>
  </si>
  <si>
    <t>CCDC00418</t>
  </si>
  <si>
    <t>Máy phun phòng dịch đa năng</t>
  </si>
  <si>
    <t>Máy phun nước áp lực K1200</t>
  </si>
  <si>
    <t>CCSC00035</t>
  </si>
  <si>
    <t>Máy phun thuốc trừ sâu (muỗi) Honda GX25</t>
  </si>
  <si>
    <t>CC1</t>
  </si>
  <si>
    <t>Bình nóng lạnh</t>
  </si>
  <si>
    <t>Bình nóng lạnh Asiton nhà A2</t>
  </si>
  <si>
    <t>CC1937</t>
  </si>
  <si>
    <t>1 KB</t>
  </si>
  <si>
    <t>Tủ hồ sơ tài liệu nhôm</t>
  </si>
  <si>
    <t>Tủ bảo quản khung nhôm kính</t>
  </si>
  <si>
    <t>CC1393</t>
  </si>
  <si>
    <t>1 HSTC</t>
  </si>
  <si>
    <t>Đệm mút 1600x700x50</t>
  </si>
  <si>
    <t>CC4475;CC4476</t>
  </si>
  <si>
    <t>Bát inox</t>
  </si>
  <si>
    <t>CC4027-&gt;CC4036</t>
  </si>
  <si>
    <t>Bàn đặt máy = gỗ lim (1000x1000x750mm)</t>
  </si>
  <si>
    <t>CCDC00374</t>
  </si>
  <si>
    <t>Bàn đặt máy = gỗ lim (1500x800x750mm)</t>
  </si>
  <si>
    <t>CCDC00373</t>
  </si>
  <si>
    <t>Bàn đẩy khung nhôm</t>
  </si>
  <si>
    <t>CC1174; CC1175</t>
  </si>
  <si>
    <t>Kho HCQT</t>
  </si>
  <si>
    <t>Bàn để dụng cụ</t>
  </si>
  <si>
    <t>CC1163-&gt;CC1172</t>
  </si>
  <si>
    <t>CC1173</t>
  </si>
  <si>
    <t>CC2500-&gt;CC2504</t>
  </si>
  <si>
    <t>Bàn để dụng cụ = Inox sus 304</t>
  </si>
  <si>
    <t>CC3456-&gt;CC3458</t>
  </si>
  <si>
    <t>Bàn để dụng cụ inox</t>
  </si>
  <si>
    <t>CC1257-&gt;CC1260</t>
  </si>
  <si>
    <t>Bàn gỗ hồng sắc</t>
  </si>
  <si>
    <t>CC565;CC566; CC567</t>
  </si>
  <si>
    <t>Bàn Hòa Phát BKS01 (500x500x500)</t>
  </si>
  <si>
    <t>CC3353-&gt;CC3359</t>
  </si>
  <si>
    <t>CC3387-&gt;CC3392</t>
  </si>
  <si>
    <t>Bàn làm việc gỗ 1.4m</t>
  </si>
  <si>
    <t>CC918; CC919</t>
  </si>
  <si>
    <t>Bàn làm việc 0.8 x0.8m</t>
  </si>
  <si>
    <t>CC1035</t>
  </si>
  <si>
    <t>Bàn mạ gấp được (0.6x0.6x0.75m) gói 13</t>
  </si>
  <si>
    <t>BANMA-&gt;BANMA14</t>
  </si>
  <si>
    <t>Bàn quầy giao ban</t>
  </si>
  <si>
    <t>CC620;CC621</t>
  </si>
  <si>
    <t>Bàn tháo lồng = Inox</t>
  </si>
  <si>
    <t>CCDC00386</t>
  </si>
  <si>
    <t>Bàn uống nước mặt kính</t>
  </si>
  <si>
    <t>CCDC00177</t>
  </si>
  <si>
    <t>Băng ghế 4 chỗ (gói 13)</t>
  </si>
  <si>
    <t>BANGGHE79-&gt;BANGGHE88</t>
  </si>
  <si>
    <t>Băng ghế chờ loại 5 chỗ (gói 13)</t>
  </si>
  <si>
    <t>BANG40-&gt;BANG54</t>
  </si>
  <si>
    <t>Bìa tăng quang</t>
  </si>
  <si>
    <t>CC2051-&gt;CC2053</t>
  </si>
  <si>
    <t>CC2053</t>
  </si>
  <si>
    <t>Bộ trung phẫu ngoại</t>
  </si>
  <si>
    <t>Bộ</t>
  </si>
  <si>
    <t>CC1068;CC1069</t>
  </si>
  <si>
    <t>Bộ trung phẫu sản</t>
  </si>
  <si>
    <t>CC1066;CC1067</t>
  </si>
  <si>
    <t>Cân người lớn</t>
  </si>
  <si>
    <t>CC1086;CC1087</t>
  </si>
  <si>
    <t>Cào vớt rác = sắt</t>
  </si>
  <si>
    <t>CCDC00385</t>
  </si>
  <si>
    <t>Đài SONY 777</t>
  </si>
  <si>
    <t>CCDC00166</t>
  </si>
  <si>
    <t>Đầu DVD</t>
  </si>
  <si>
    <t>CCDC00248</t>
  </si>
  <si>
    <t>Đầu DVD Hanel</t>
  </si>
  <si>
    <t>CCDC00198</t>
  </si>
  <si>
    <t>Điện thoại cố định</t>
  </si>
  <si>
    <t>CC1952-&gt;CC1991</t>
  </si>
  <si>
    <t>C1996; CC1994</t>
  </si>
  <si>
    <t>Máy điện thoại cố định 02413.896.438</t>
  </si>
  <si>
    <t>CCDC00408</t>
  </si>
  <si>
    <t>Máy điện thoại cố định 02413.896.147</t>
  </si>
  <si>
    <t>CCDC00407</t>
  </si>
  <si>
    <t>Gậy điện ti phone</t>
  </si>
  <si>
    <t>CC685;CC686</t>
  </si>
  <si>
    <t>Ghế băng chờ khách PC203Y</t>
  </si>
  <si>
    <t>CC2672-&gt;CC2681</t>
  </si>
  <si>
    <t>CC2682</t>
  </si>
  <si>
    <t>Ghế băng chờ khách PC317H</t>
  </si>
  <si>
    <t>CC2683-&gt;CC2690</t>
  </si>
  <si>
    <t>Ghế chuyên môn không tựa</t>
  </si>
  <si>
    <t>CC2739;CC2740</t>
  </si>
  <si>
    <t>Ghê Hòa Phát GKS01 (540x615x805)</t>
  </si>
  <si>
    <t>CC3361-&gt;CC3376</t>
  </si>
  <si>
    <t>Ghế phòng ăn nhỏ (gói 13)</t>
  </si>
  <si>
    <t>GHEVIP14-&gt;GHEVIP63</t>
  </si>
  <si>
    <t>Giá sắt 5 tầng (1.98x0.45x2m) gói 13</t>
  </si>
  <si>
    <t>GIASAT1-&gt;GIASAT4</t>
  </si>
  <si>
    <t>Giá treo 2 tầng = Inox</t>
  </si>
  <si>
    <t>CCDC00356</t>
  </si>
  <si>
    <t>Giá treo 3 tầng = Inox</t>
  </si>
  <si>
    <t>CCDC00355</t>
  </si>
  <si>
    <t>Giàn phơi i nốc</t>
  </si>
  <si>
    <t>CCDC00086</t>
  </si>
  <si>
    <t>Giường đa năng</t>
  </si>
  <si>
    <t>CC2511; cc2512</t>
  </si>
  <si>
    <t>Máy rửa bát</t>
  </si>
  <si>
    <t>CCDC00183</t>
  </si>
  <si>
    <t>Máy thu hình 21 M 50</t>
  </si>
  <si>
    <t>CCDC00243</t>
  </si>
  <si>
    <t>Mic SURE LX 88 - II ( Mỹ ):</t>
  </si>
  <si>
    <t>CCDC00185</t>
  </si>
  <si>
    <t>Micrô SHURE ETV 58</t>
  </si>
  <si>
    <t>CCDC00249</t>
  </si>
  <si>
    <t>Ổ đĩa</t>
  </si>
  <si>
    <t>cc1357;cc1358</t>
  </si>
  <si>
    <t>TIVI 21"" M 80</t>
  </si>
  <si>
    <t>CCDC00242</t>
  </si>
  <si>
    <t>Tủ 2 buồng cánh đặc</t>
  </si>
  <si>
    <t>CC2735</t>
  </si>
  <si>
    <t>Tủ đa chức năng</t>
  </si>
  <si>
    <t>CC1062-&gt;CC1065</t>
  </si>
  <si>
    <t>Tủ để quần áo</t>
  </si>
  <si>
    <t>CC1060;CC1061</t>
  </si>
  <si>
    <t>Tủ để vô tuyến</t>
  </si>
  <si>
    <t>CC622-&gt;CC625</t>
  </si>
  <si>
    <t>Tủ kính bán hàng thuốc</t>
  </si>
  <si>
    <t>CC863-&gt;CC866</t>
  </si>
  <si>
    <t>Tủ trưng bày nhôm kính</t>
  </si>
  <si>
    <t>CCDC00400</t>
  </si>
  <si>
    <t>Ty vi 29inch DAEWOO màn hình phẳng</t>
  </si>
  <si>
    <t>CCDC00197</t>
  </si>
  <si>
    <t>Vợt vớt rác = Inox</t>
  </si>
  <si>
    <t>CCDC00384</t>
  </si>
  <si>
    <t>Điều hòa Panasonic</t>
  </si>
  <si>
    <t>Điều hòa nhiệt độ Panasonic 12.000 BTU</t>
  </si>
  <si>
    <t>CC426</t>
  </si>
  <si>
    <t>CC417; CC418; CC419</t>
  </si>
  <si>
    <t>CC420; CC421; CC422</t>
  </si>
  <si>
    <t>Điều hòa nhiệt độ LG S12EN1 (120000BTU)</t>
  </si>
  <si>
    <t>CC431</t>
  </si>
  <si>
    <t>Điều hoà mitsi</t>
  </si>
  <si>
    <t>DH</t>
  </si>
  <si>
    <t>Máy điều hòa nhiệt độ Sumikura 9000BTU</t>
  </si>
  <si>
    <t>CC4</t>
  </si>
  <si>
    <t>Máy in vi tính khổ A4 Brother</t>
  </si>
  <si>
    <t>CC70; CC74; CC75</t>
  </si>
  <si>
    <t>Máy vi tính để bàn CMS X-media</t>
  </si>
  <si>
    <t>CC476</t>
  </si>
  <si>
    <t>Bộ máy vi tính để bàn ĐNA màn HP</t>
  </si>
  <si>
    <t>CC457</t>
  </si>
  <si>
    <t>CC481</t>
  </si>
  <si>
    <t>CC82</t>
  </si>
  <si>
    <t>CC62</t>
  </si>
  <si>
    <t>CC77</t>
  </si>
  <si>
    <t>CC78</t>
  </si>
  <si>
    <t>CC81</t>
  </si>
  <si>
    <t>CC80;CC71</t>
  </si>
  <si>
    <t>CC79;CC72;CC73;CC76</t>
  </si>
  <si>
    <t>Máy vi tính LG 18 in (led)</t>
  </si>
  <si>
    <t>CC471</t>
  </si>
  <si>
    <t>CC468</t>
  </si>
  <si>
    <t>CC469</t>
  </si>
  <si>
    <t>Máy vi tính ĐNA LG 18.5 in</t>
  </si>
  <si>
    <t>CC466</t>
  </si>
  <si>
    <t>bộ</t>
  </si>
  <si>
    <t>CC456</t>
  </si>
  <si>
    <t>Máy in canon 2900</t>
  </si>
  <si>
    <t>MI002</t>
  </si>
  <si>
    <t>Máy in Canon 2900</t>
  </si>
  <si>
    <t>CC56;CC50</t>
  </si>
  <si>
    <t>Máy in Canon 6200D</t>
  </si>
  <si>
    <t>CC51</t>
  </si>
  <si>
    <t>Máy in laser Canon 3300</t>
  </si>
  <si>
    <t>CC3510</t>
  </si>
  <si>
    <t>Tivi SONY 32BX320 (32 in)</t>
  </si>
  <si>
    <t>CC452</t>
  </si>
  <si>
    <t>Máy in Canon Laser LBP 3300</t>
  </si>
  <si>
    <t>CC64;CC68;CC69</t>
  </si>
  <si>
    <t>Máy in EPSON - T60</t>
  </si>
  <si>
    <t>CC67</t>
  </si>
  <si>
    <t>CC65;CC66</t>
  </si>
  <si>
    <t>Máy in Canon LBP 3300</t>
  </si>
  <si>
    <t>CC49</t>
  </si>
  <si>
    <t>CC48</t>
  </si>
  <si>
    <t>Máy in đa chức năng canon MF-4870N</t>
  </si>
  <si>
    <t>CC52</t>
  </si>
  <si>
    <t>Máy in Canon 3300 (in 2 mặt)</t>
  </si>
  <si>
    <t>CC39</t>
  </si>
  <si>
    <t>CC45</t>
  </si>
  <si>
    <t>Máy vi tính LG 18.5 in</t>
  </si>
  <si>
    <t>CC458; CC459</t>
  </si>
  <si>
    <t>Máy in Canon 3300 (in 2 m</t>
  </si>
  <si>
    <t>CC46</t>
  </si>
  <si>
    <t>CC460;CC461</t>
  </si>
  <si>
    <t>CC467</t>
  </si>
  <si>
    <t>CC47</t>
  </si>
  <si>
    <t>CC470</t>
  </si>
  <si>
    <t>CC53; CC57</t>
  </si>
  <si>
    <t>CC54;CC55</t>
  </si>
  <si>
    <t>CC58;CC59</t>
  </si>
  <si>
    <t>CC63</t>
  </si>
  <si>
    <t>Máy in lazer Canon LBP 2900</t>
  </si>
  <si>
    <t>CC83</t>
  </si>
  <si>
    <t>Máy in canon LBP 3300</t>
  </si>
  <si>
    <t>CC84</t>
  </si>
  <si>
    <t>Máy in Canon LBP 3300 in 2 mặt</t>
  </si>
  <si>
    <t>CC85</t>
  </si>
  <si>
    <t>CC86</t>
  </si>
  <si>
    <t>CC87</t>
  </si>
  <si>
    <t>Máy in Canon 3300 (in giấy khổ A4 -đảo mặt)</t>
  </si>
  <si>
    <t>CC88; CC89</t>
  </si>
  <si>
    <t>CC90</t>
  </si>
  <si>
    <t>CC91-&gt;CC94</t>
  </si>
  <si>
    <t>Tủ đựng thuốc đông y 24 ngăn</t>
  </si>
  <si>
    <t>TUDY3; TUDY4</t>
  </si>
  <si>
    <t xml:space="preserve"> 2Dược</t>
  </si>
  <si>
    <t>Xe đẩy 3 tầng (0.55x0.75x0.85m) gói 13</t>
  </si>
  <si>
    <t>XEDAY19;20;25;26;27</t>
  </si>
  <si>
    <t>Nhà ăn - HCQT</t>
  </si>
  <si>
    <t>II</t>
  </si>
  <si>
    <t>Tài sản cố định</t>
  </si>
  <si>
    <t>Tài sản cố định thanh lý</t>
  </si>
  <si>
    <t>Máy hút ẩm</t>
  </si>
  <si>
    <t>2 XNTT</t>
  </si>
  <si>
    <t>Tủ lạnh 4 cánh</t>
  </si>
  <si>
    <t>Tủ lạnh đứng 4 cánh</t>
  </si>
  <si>
    <t>MMYT462</t>
  </si>
  <si>
    <t>Tủ đông đứng 4 cánh</t>
  </si>
  <si>
    <t>MMYT456</t>
  </si>
  <si>
    <t>Bếp á đôi làm bằng inox 304</t>
  </si>
  <si>
    <t>BEP-&gt;BEP3</t>
  </si>
  <si>
    <t>Bếp Âu 4 bếp có lò nướng</t>
  </si>
  <si>
    <t>BEPAU; BEPAU1</t>
  </si>
  <si>
    <t>Tủ nấu cơm</t>
  </si>
  <si>
    <t>Tủ cơm 60kg</t>
  </si>
  <si>
    <t>TUCOM-&gt;TUCOM3</t>
  </si>
  <si>
    <t>Thiết bị giữ nóng cơm canh</t>
  </si>
  <si>
    <t>MMYT459; MMYT451</t>
  </si>
  <si>
    <t>Bàn chậu rửa đôi</t>
  </si>
  <si>
    <t>Chậu rửa đôi inox gói 13</t>
  </si>
  <si>
    <t>Chậu rửa đôi inox (gói 13)</t>
  </si>
  <si>
    <t>MMYT453</t>
  </si>
  <si>
    <t>Bếp hầm đôi</t>
  </si>
  <si>
    <t>Bếp hầm đôi inox 304 (1.65x0.7x0.85) gói 13</t>
  </si>
  <si>
    <t>Bếp hầm đôi inox 304 (1.65x0.7x0.85) gói 13)</t>
  </si>
  <si>
    <t>BEPHAM; BEPHAM1</t>
  </si>
  <si>
    <t>Bàn inox (1,5 x 1,1m)</t>
  </si>
  <si>
    <t>Bàn inox 304 có lỗ xả rác (KT 1.5x1x0.85)</t>
  </si>
  <si>
    <t>BANINOX11; BANINOX17</t>
  </si>
  <si>
    <t>Chảo nghiêng tay quay</t>
  </si>
  <si>
    <t>Chảo nghiêng tay quay (gói 13)</t>
  </si>
  <si>
    <t>CHAO; CHAO1</t>
  </si>
  <si>
    <t>Bồn rửa dụng cụ (KT 0,5x0,5x0,3m)</t>
  </si>
  <si>
    <t>MMYT464</t>
  </si>
  <si>
    <t>Điều hòa National nhà B4</t>
  </si>
  <si>
    <t>Máy điều hòa National Nhà B4</t>
  </si>
  <si>
    <t>MĐH10</t>
  </si>
  <si>
    <t>Điều hòa National nhà A4</t>
  </si>
  <si>
    <t>Máy điều hòa National Nhà A4</t>
  </si>
  <si>
    <t>MĐH9</t>
  </si>
  <si>
    <t>Điều hòa Funiki</t>
  </si>
  <si>
    <t>Điều hoà nhiệt độ 18000 BTU 2 chiều Funiki</t>
  </si>
  <si>
    <t>Điều hòa nhiệt độ Fujiarie 18000BTU (2 chiều)</t>
  </si>
  <si>
    <t>MĐH14</t>
  </si>
  <si>
    <t>Máy điều hoà Nikko 18000 BTU (nhà A2)</t>
  </si>
  <si>
    <t>MĐH11; MĐH19-&gt;MĐH26</t>
  </si>
  <si>
    <t>Máy điều hoà Nikko 12000 BTU (nhà A2)</t>
  </si>
  <si>
    <t>MDDH-&gt;MDDH; MĐH12</t>
  </si>
  <si>
    <t>Điều hòa nhiệt độ TOSIBA 18000BTU (hai chiều)</t>
  </si>
  <si>
    <t>MĐH30; MĐH31</t>
  </si>
  <si>
    <t>Điều hòa nhiệt độ 18.000BTU 2 chiều Funiki</t>
  </si>
  <si>
    <t>MĐH4</t>
  </si>
  <si>
    <t>Máy tính xách tay HP Probook 4410S</t>
  </si>
  <si>
    <t>MXT2; MXT4</t>
  </si>
  <si>
    <t>Máy tính xách tay Sony vaio E series</t>
  </si>
  <si>
    <t>MXT1;MXT3</t>
  </si>
  <si>
    <t>Máy tính xách tay Dell</t>
  </si>
  <si>
    <t>MI173</t>
  </si>
  <si>
    <t>Máy tính đồng bộ FPT Elead P199i</t>
  </si>
  <si>
    <t>MTINH8;9</t>
  </si>
  <si>
    <t>III</t>
  </si>
  <si>
    <t>Thu hồi vật liệu phá dỡ từ nhà A1, C5</t>
  </si>
  <si>
    <t>Đèn Vanlock 3 bóng + máng</t>
  </si>
  <si>
    <t>Đèn ốp trần</t>
  </si>
  <si>
    <t>Quạt trần+hộp số Điện cơ thống nhất</t>
  </si>
  <si>
    <t>Cái</t>
  </si>
  <si>
    <t>Quạt thông gió- Điện cơ thống nhất</t>
  </si>
  <si>
    <t>Chậu rửa 1 vòi Viglacera</t>
  </si>
  <si>
    <t>Chậu Inox đôi+vòi</t>
  </si>
  <si>
    <t>Chậu inox đơn+vòi</t>
  </si>
  <si>
    <t>Gương+ phụ kiện Viglacera</t>
  </si>
  <si>
    <t>Xí bệt Viglacera</t>
  </si>
  <si>
    <t>Tiểu nam Viglacera</t>
  </si>
  <si>
    <t>Sen tắm Viglacera</t>
  </si>
  <si>
    <t>Cửa đi 1 cánh, cửa nhôm kính KT 700x2200</t>
  </si>
  <si>
    <t>Cửa đi 1 cánh, cửa nhôm kính KT 900x2700</t>
  </si>
  <si>
    <t>Cửa sổ mở lật KT 600x600</t>
  </si>
  <si>
    <t>Mái sảnh kính (khung thép 220 x 150, thép ống 48)</t>
  </si>
  <si>
    <t>Cửa, vách khung nhôm</t>
  </si>
  <si>
    <t>m2</t>
  </si>
  <si>
    <t>(Giá trên đã bao gồm đầy đủ các loại thuế, phí theo quy định của pháp luật, không bao gồm các chi phí phát sinh khác)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</si>
</sst>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b/>
      <sz val="13"/>
      <color theme="1"/>
      <name val="Cambria"/>
      <family val="1"/>
      <scheme val="major"/>
    </font>
    <font>
      <sz val="13"/>
      <color theme="1"/>
      <name val="Cambria"/>
      <family val="1"/>
      <scheme val="major"/>
    </font>
    <font>
      <i/>
      <sz val="13"/>
      <color theme="1"/>
      <name val="Cambria"/>
      <family val="1"/>
      <scheme val="major"/>
    </font>
    <font>
      <sz val="13"/>
      <color theme="1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.VnTime"/>
      <family val="2"/>
      <charset val="16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45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2" fillId="15" borderId="3" applyNumberFormat="0" applyAlignment="0" applyProtection="0"/>
    <xf numFmtId="0" fontId="13" fillId="13" borderId="4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3" applyNumberFormat="0" applyAlignment="0" applyProtection="0"/>
    <xf numFmtId="0" fontId="20" fillId="0" borderId="8" applyNumberFormat="0" applyFill="0" applyAlignment="0" applyProtection="0"/>
    <xf numFmtId="0" fontId="21" fillId="16" borderId="0" applyNumberFormat="0" applyBorder="0" applyAlignment="0" applyProtection="0"/>
    <xf numFmtId="0" fontId="22" fillId="0" borderId="0"/>
    <xf numFmtId="0" fontId="23" fillId="0" borderId="0"/>
    <xf numFmtId="0" fontId="24" fillId="0" borderId="0"/>
    <xf numFmtId="0" fontId="9" fillId="4" borderId="9" applyNumberFormat="0" applyFont="0" applyAlignment="0" applyProtection="0"/>
    <xf numFmtId="0" fontId="25" fillId="15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 vertical="center" wrapText="1"/>
    </xf>
    <xf numFmtId="1" fontId="2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 readingOrder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left"/>
    </xf>
    <xf numFmtId="0" fontId="6" fillId="2" borderId="1" xfId="0" applyNumberFormat="1" applyFont="1" applyFill="1" applyBorder="1" applyAlignment="1" applyProtection="1">
      <alignment horizontal="left" vertical="center" wrapText="1" readingOrder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2 2" xfId="38"/>
    <cellStyle name="Normal 3" xfId="39"/>
    <cellStyle name="Note 2" xfId="40"/>
    <cellStyle name="Output 2" xfId="41"/>
    <cellStyle name="Title 2" xfId="42"/>
    <cellStyle name="Total 2" xfId="43"/>
    <cellStyle name="Warning Text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248"/>
  <sheetViews>
    <sheetView tabSelected="1" topLeftCell="A229" zoomScale="85" zoomScaleNormal="85" workbookViewId="0">
      <selection activeCell="AB13" sqref="AB13"/>
    </sheetView>
  </sheetViews>
  <sheetFormatPr defaultColWidth="8.7109375" defaultRowHeight="16.5"/>
  <cols>
    <col min="1" max="1" width="7.28515625" style="2" customWidth="1"/>
    <col min="2" max="2" width="21" style="3" hidden="1" customWidth="1"/>
    <col min="3" max="3" width="22" style="3" hidden="1" customWidth="1"/>
    <col min="4" max="4" width="30.28515625" style="3" customWidth="1"/>
    <col min="5" max="5" width="8.5703125" style="4" customWidth="1"/>
    <col min="6" max="6" width="10.28515625" style="2" customWidth="1"/>
    <col min="7" max="7" width="13.7109375" style="5" customWidth="1"/>
    <col min="8" max="8" width="16.7109375" style="5" customWidth="1"/>
    <col min="9" max="9" width="26.28515625" style="40" customWidth="1"/>
    <col min="10" max="10" width="12.42578125" style="7" hidden="1" customWidth="1"/>
    <col min="11" max="11" width="12.85546875" style="1" hidden="1" customWidth="1"/>
    <col min="12" max="16384" width="8.7109375" style="1"/>
  </cols>
  <sheetData>
    <row r="2" spans="1:1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>
      <c r="I4" s="6" t="s">
        <v>1</v>
      </c>
    </row>
    <row r="5" spans="1:11" s="4" customFormat="1" ht="49.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 t="s">
        <v>8</v>
      </c>
      <c r="H5" s="9" t="s">
        <v>9</v>
      </c>
      <c r="I5" s="9" t="s">
        <v>10</v>
      </c>
      <c r="J5" s="10" t="s">
        <v>11</v>
      </c>
      <c r="K5" s="8" t="s">
        <v>12</v>
      </c>
    </row>
    <row r="6" spans="1:11" ht="33">
      <c r="A6" s="11" t="s">
        <v>13</v>
      </c>
      <c r="B6" s="12" t="s">
        <v>14</v>
      </c>
      <c r="C6" s="12"/>
      <c r="D6" s="12" t="s">
        <v>15</v>
      </c>
      <c r="E6" s="8"/>
      <c r="F6" s="13">
        <f>SUM(F7:F204)</f>
        <v>689</v>
      </c>
      <c r="G6" s="14"/>
      <c r="H6" s="14">
        <f>SUM(H7:H204)</f>
        <v>64333000</v>
      </c>
      <c r="I6" s="9"/>
      <c r="J6" s="10"/>
      <c r="K6" s="15"/>
    </row>
    <row r="7" spans="1:11">
      <c r="A7" s="16">
        <v>1</v>
      </c>
      <c r="B7" s="17" t="s">
        <v>16</v>
      </c>
      <c r="C7" s="17"/>
      <c r="D7" s="17" t="s">
        <v>17</v>
      </c>
      <c r="E7" s="18" t="s">
        <v>18</v>
      </c>
      <c r="F7" s="16">
        <v>1</v>
      </c>
      <c r="G7" s="19">
        <v>200000</v>
      </c>
      <c r="H7" s="19">
        <f>+F7*G7</f>
        <v>200000</v>
      </c>
      <c r="I7" s="20" t="s">
        <v>19</v>
      </c>
      <c r="J7" s="21">
        <v>2016</v>
      </c>
      <c r="K7" s="22" t="s">
        <v>20</v>
      </c>
    </row>
    <row r="8" spans="1:11">
      <c r="A8" s="16">
        <v>2</v>
      </c>
      <c r="B8" s="17" t="s">
        <v>21</v>
      </c>
      <c r="C8" s="17"/>
      <c r="D8" s="17" t="s">
        <v>22</v>
      </c>
      <c r="E8" s="18" t="s">
        <v>18</v>
      </c>
      <c r="F8" s="16">
        <v>2</v>
      </c>
      <c r="G8" s="19">
        <v>200000</v>
      </c>
      <c r="H8" s="19">
        <f t="shared" ref="H8:H71" si="0">+F8*G8</f>
        <v>400000</v>
      </c>
      <c r="I8" s="20" t="s">
        <v>23</v>
      </c>
      <c r="J8" s="21">
        <v>2016</v>
      </c>
      <c r="K8" s="22" t="s">
        <v>24</v>
      </c>
    </row>
    <row r="9" spans="1:11">
      <c r="A9" s="16">
        <v>3</v>
      </c>
      <c r="B9" s="17" t="s">
        <v>25</v>
      </c>
      <c r="C9" s="17"/>
      <c r="D9" s="17" t="s">
        <v>26</v>
      </c>
      <c r="E9" s="18" t="s">
        <v>18</v>
      </c>
      <c r="F9" s="16">
        <v>1</v>
      </c>
      <c r="G9" s="19">
        <v>150000</v>
      </c>
      <c r="H9" s="19">
        <f t="shared" si="0"/>
        <v>150000</v>
      </c>
      <c r="I9" s="20" t="s">
        <v>27</v>
      </c>
      <c r="J9" s="21">
        <v>2014</v>
      </c>
      <c r="K9" s="22" t="s">
        <v>28</v>
      </c>
    </row>
    <row r="10" spans="1:11">
      <c r="A10" s="16">
        <v>4</v>
      </c>
      <c r="B10" s="17" t="s">
        <v>29</v>
      </c>
      <c r="C10" s="17"/>
      <c r="D10" s="17" t="s">
        <v>30</v>
      </c>
      <c r="E10" s="18" t="s">
        <v>18</v>
      </c>
      <c r="F10" s="16">
        <v>1</v>
      </c>
      <c r="G10" s="19">
        <v>150000</v>
      </c>
      <c r="H10" s="19">
        <f t="shared" si="0"/>
        <v>150000</v>
      </c>
      <c r="I10" s="20" t="s">
        <v>31</v>
      </c>
      <c r="J10" s="21">
        <v>2014</v>
      </c>
      <c r="K10" s="22" t="s">
        <v>32</v>
      </c>
    </row>
    <row r="11" spans="1:11" ht="49.5">
      <c r="A11" s="16">
        <v>5</v>
      </c>
      <c r="B11" s="17" t="s">
        <v>33</v>
      </c>
      <c r="C11" s="17"/>
      <c r="D11" s="17" t="s">
        <v>33</v>
      </c>
      <c r="E11" s="18" t="s">
        <v>18</v>
      </c>
      <c r="F11" s="16">
        <v>1</v>
      </c>
      <c r="G11" s="19">
        <v>150000</v>
      </c>
      <c r="H11" s="19">
        <f t="shared" si="0"/>
        <v>150000</v>
      </c>
      <c r="I11" s="20" t="s">
        <v>34</v>
      </c>
      <c r="J11" s="21">
        <v>2016</v>
      </c>
      <c r="K11" s="22" t="s">
        <v>32</v>
      </c>
    </row>
    <row r="12" spans="1:11">
      <c r="A12" s="16">
        <v>6</v>
      </c>
      <c r="B12" s="17" t="s">
        <v>25</v>
      </c>
      <c r="C12" s="17"/>
      <c r="D12" s="17" t="s">
        <v>25</v>
      </c>
      <c r="E12" s="18" t="s">
        <v>18</v>
      </c>
      <c r="F12" s="16">
        <v>1</v>
      </c>
      <c r="G12" s="19">
        <v>150000</v>
      </c>
      <c r="H12" s="19">
        <f t="shared" si="0"/>
        <v>150000</v>
      </c>
      <c r="I12" s="20" t="s">
        <v>35</v>
      </c>
      <c r="J12" s="21">
        <v>2014</v>
      </c>
      <c r="K12" s="22" t="s">
        <v>36</v>
      </c>
    </row>
    <row r="13" spans="1:11" ht="33">
      <c r="A13" s="16">
        <v>7</v>
      </c>
      <c r="B13" s="17" t="s">
        <v>37</v>
      </c>
      <c r="C13" s="17"/>
      <c r="D13" s="17" t="s">
        <v>38</v>
      </c>
      <c r="E13" s="18" t="s">
        <v>18</v>
      </c>
      <c r="F13" s="16">
        <v>5</v>
      </c>
      <c r="G13" s="19">
        <v>70000</v>
      </c>
      <c r="H13" s="19">
        <f t="shared" si="0"/>
        <v>350000</v>
      </c>
      <c r="I13" s="20" t="s">
        <v>39</v>
      </c>
      <c r="J13" s="21">
        <v>2016</v>
      </c>
      <c r="K13" s="22" t="s">
        <v>40</v>
      </c>
    </row>
    <row r="14" spans="1:11" ht="33">
      <c r="A14" s="16">
        <v>8</v>
      </c>
      <c r="B14" s="17" t="s">
        <v>37</v>
      </c>
      <c r="C14" s="17"/>
      <c r="D14" s="17" t="s">
        <v>41</v>
      </c>
      <c r="E14" s="18" t="s">
        <v>18</v>
      </c>
      <c r="F14" s="16">
        <v>2</v>
      </c>
      <c r="G14" s="19">
        <v>70000</v>
      </c>
      <c r="H14" s="19">
        <f t="shared" si="0"/>
        <v>140000</v>
      </c>
      <c r="I14" s="20" t="s">
        <v>42</v>
      </c>
      <c r="J14" s="21">
        <v>2015</v>
      </c>
      <c r="K14" s="22"/>
    </row>
    <row r="15" spans="1:11" ht="21.95" customHeight="1">
      <c r="A15" s="16">
        <v>9</v>
      </c>
      <c r="B15" s="17" t="s">
        <v>37</v>
      </c>
      <c r="C15" s="17"/>
      <c r="D15" s="17" t="s">
        <v>43</v>
      </c>
      <c r="E15" s="18" t="s">
        <v>18</v>
      </c>
      <c r="F15" s="16">
        <v>1</v>
      </c>
      <c r="G15" s="19">
        <v>70000</v>
      </c>
      <c r="H15" s="19">
        <f t="shared" si="0"/>
        <v>70000</v>
      </c>
      <c r="I15" s="20" t="s">
        <v>44</v>
      </c>
      <c r="J15" s="21">
        <v>2014</v>
      </c>
      <c r="K15" s="22"/>
    </row>
    <row r="16" spans="1:11" ht="33">
      <c r="A16" s="16">
        <v>10</v>
      </c>
      <c r="B16" s="17" t="s">
        <v>45</v>
      </c>
      <c r="C16" s="17"/>
      <c r="D16" s="17" t="s">
        <v>46</v>
      </c>
      <c r="E16" s="18" t="s">
        <v>18</v>
      </c>
      <c r="F16" s="16">
        <v>1</v>
      </c>
      <c r="G16" s="19">
        <v>70000</v>
      </c>
      <c r="H16" s="19">
        <f t="shared" si="0"/>
        <v>70000</v>
      </c>
      <c r="I16" s="20" t="s">
        <v>47</v>
      </c>
      <c r="J16" s="21">
        <v>2016</v>
      </c>
      <c r="K16" s="22" t="s">
        <v>48</v>
      </c>
    </row>
    <row r="17" spans="1:11">
      <c r="A17" s="16">
        <v>11</v>
      </c>
      <c r="B17" s="17" t="s">
        <v>45</v>
      </c>
      <c r="C17" s="17"/>
      <c r="D17" s="17" t="s">
        <v>49</v>
      </c>
      <c r="E17" s="18" t="s">
        <v>18</v>
      </c>
      <c r="F17" s="16">
        <v>2</v>
      </c>
      <c r="G17" s="19">
        <v>70000</v>
      </c>
      <c r="H17" s="19">
        <f t="shared" si="0"/>
        <v>140000</v>
      </c>
      <c r="I17" s="20" t="s">
        <v>50</v>
      </c>
      <c r="J17" s="21">
        <v>2016</v>
      </c>
      <c r="K17" s="22"/>
    </row>
    <row r="18" spans="1:11" ht="33">
      <c r="A18" s="16">
        <v>12</v>
      </c>
      <c r="B18" s="17" t="s">
        <v>45</v>
      </c>
      <c r="C18" s="17"/>
      <c r="D18" s="17" t="s">
        <v>46</v>
      </c>
      <c r="E18" s="18" t="s">
        <v>18</v>
      </c>
      <c r="F18" s="16">
        <v>1</v>
      </c>
      <c r="G18" s="19">
        <v>70000</v>
      </c>
      <c r="H18" s="19">
        <f t="shared" si="0"/>
        <v>70000</v>
      </c>
      <c r="I18" s="20" t="s">
        <v>51</v>
      </c>
      <c r="J18" s="21">
        <v>2016</v>
      </c>
      <c r="K18" s="22"/>
    </row>
    <row r="19" spans="1:11" ht="33">
      <c r="A19" s="16">
        <v>13</v>
      </c>
      <c r="B19" s="17" t="s">
        <v>45</v>
      </c>
      <c r="C19" s="17"/>
      <c r="D19" s="17" t="s">
        <v>46</v>
      </c>
      <c r="E19" s="18" t="s">
        <v>18</v>
      </c>
      <c r="F19" s="16">
        <v>7</v>
      </c>
      <c r="G19" s="19">
        <v>70000</v>
      </c>
      <c r="H19" s="19">
        <f t="shared" si="0"/>
        <v>490000</v>
      </c>
      <c r="I19" s="20" t="s">
        <v>52</v>
      </c>
      <c r="J19" s="21">
        <v>2016</v>
      </c>
      <c r="K19" s="22"/>
    </row>
    <row r="20" spans="1:11" ht="33">
      <c r="A20" s="16">
        <v>14</v>
      </c>
      <c r="B20" s="17" t="s">
        <v>45</v>
      </c>
      <c r="C20" s="17"/>
      <c r="D20" s="17" t="s">
        <v>46</v>
      </c>
      <c r="E20" s="18" t="s">
        <v>18</v>
      </c>
      <c r="F20" s="16">
        <v>1</v>
      </c>
      <c r="G20" s="19">
        <v>70000</v>
      </c>
      <c r="H20" s="19">
        <f t="shared" si="0"/>
        <v>70000</v>
      </c>
      <c r="I20" s="20" t="s">
        <v>53</v>
      </c>
      <c r="J20" s="21">
        <v>2016</v>
      </c>
      <c r="K20" s="22"/>
    </row>
    <row r="21" spans="1:11" ht="33">
      <c r="A21" s="16">
        <v>15</v>
      </c>
      <c r="B21" s="17" t="s">
        <v>54</v>
      </c>
      <c r="C21" s="17"/>
      <c r="D21" s="17" t="s">
        <v>55</v>
      </c>
      <c r="E21" s="18" t="s">
        <v>18</v>
      </c>
      <c r="F21" s="16">
        <v>1</v>
      </c>
      <c r="G21" s="19">
        <v>150000</v>
      </c>
      <c r="H21" s="19">
        <f t="shared" si="0"/>
        <v>150000</v>
      </c>
      <c r="I21" s="20" t="s">
        <v>56</v>
      </c>
      <c r="J21" s="21">
        <v>2014</v>
      </c>
      <c r="K21" s="22" t="s">
        <v>57</v>
      </c>
    </row>
    <row r="22" spans="1:11" ht="33">
      <c r="A22" s="16">
        <v>16</v>
      </c>
      <c r="B22" s="17" t="s">
        <v>58</v>
      </c>
      <c r="C22" s="17"/>
      <c r="D22" s="17" t="s">
        <v>59</v>
      </c>
      <c r="E22" s="18" t="s">
        <v>18</v>
      </c>
      <c r="F22" s="16">
        <v>3</v>
      </c>
      <c r="G22" s="19">
        <v>150000</v>
      </c>
      <c r="H22" s="19">
        <f t="shared" si="0"/>
        <v>450000</v>
      </c>
      <c r="I22" s="20" t="s">
        <v>60</v>
      </c>
      <c r="J22" s="21">
        <v>2017</v>
      </c>
      <c r="K22" s="22" t="s">
        <v>61</v>
      </c>
    </row>
    <row r="23" spans="1:11">
      <c r="A23" s="16">
        <v>17</v>
      </c>
      <c r="B23" s="17" t="s">
        <v>62</v>
      </c>
      <c r="C23" s="17"/>
      <c r="D23" s="17" t="s">
        <v>62</v>
      </c>
      <c r="E23" s="18" t="s">
        <v>18</v>
      </c>
      <c r="F23" s="16">
        <v>21</v>
      </c>
      <c r="G23" s="19">
        <v>50000</v>
      </c>
      <c r="H23" s="19">
        <f t="shared" si="0"/>
        <v>1050000</v>
      </c>
      <c r="I23" s="16" t="s">
        <v>63</v>
      </c>
      <c r="J23" s="21"/>
      <c r="K23" s="22"/>
    </row>
    <row r="24" spans="1:11" ht="35.1" customHeight="1">
      <c r="A24" s="16">
        <v>18</v>
      </c>
      <c r="B24" s="17" t="s">
        <v>64</v>
      </c>
      <c r="C24" s="17"/>
      <c r="D24" s="17" t="s">
        <v>65</v>
      </c>
      <c r="E24" s="18" t="s">
        <v>18</v>
      </c>
      <c r="F24" s="16">
        <v>7</v>
      </c>
      <c r="G24" s="19">
        <v>50000</v>
      </c>
      <c r="H24" s="19">
        <f t="shared" si="0"/>
        <v>350000</v>
      </c>
      <c r="I24" s="20" t="s">
        <v>66</v>
      </c>
      <c r="J24" s="21">
        <v>2015</v>
      </c>
      <c r="K24" s="22" t="s">
        <v>67</v>
      </c>
    </row>
    <row r="25" spans="1:11" ht="35.1" customHeight="1">
      <c r="A25" s="16">
        <v>19</v>
      </c>
      <c r="B25" s="17" t="s">
        <v>64</v>
      </c>
      <c r="C25" s="17"/>
      <c r="D25" s="17" t="s">
        <v>65</v>
      </c>
      <c r="E25" s="18" t="s">
        <v>18</v>
      </c>
      <c r="F25" s="16">
        <v>9</v>
      </c>
      <c r="G25" s="19">
        <v>50000</v>
      </c>
      <c r="H25" s="19">
        <f t="shared" si="0"/>
        <v>450000</v>
      </c>
      <c r="I25" s="20" t="s">
        <v>68</v>
      </c>
      <c r="J25" s="21">
        <v>2015</v>
      </c>
      <c r="K25" s="22"/>
    </row>
    <row r="26" spans="1:11" ht="35.1" customHeight="1">
      <c r="A26" s="16">
        <v>20</v>
      </c>
      <c r="B26" s="17" t="s">
        <v>64</v>
      </c>
      <c r="C26" s="17"/>
      <c r="D26" s="17" t="s">
        <v>65</v>
      </c>
      <c r="E26" s="18" t="s">
        <v>18</v>
      </c>
      <c r="F26" s="16">
        <v>10</v>
      </c>
      <c r="G26" s="19">
        <v>50000</v>
      </c>
      <c r="H26" s="19">
        <f t="shared" si="0"/>
        <v>500000</v>
      </c>
      <c r="I26" s="20" t="s">
        <v>69</v>
      </c>
      <c r="J26" s="21">
        <v>2015</v>
      </c>
      <c r="K26" s="22"/>
    </row>
    <row r="27" spans="1:11" ht="35.1" customHeight="1">
      <c r="A27" s="16">
        <v>21</v>
      </c>
      <c r="B27" s="17" t="s">
        <v>64</v>
      </c>
      <c r="C27" s="17"/>
      <c r="D27" s="17" t="s">
        <v>65</v>
      </c>
      <c r="E27" s="18" t="s">
        <v>18</v>
      </c>
      <c r="F27" s="16">
        <v>10</v>
      </c>
      <c r="G27" s="19">
        <v>50000</v>
      </c>
      <c r="H27" s="19">
        <f t="shared" si="0"/>
        <v>500000</v>
      </c>
      <c r="I27" s="20" t="s">
        <v>70</v>
      </c>
      <c r="J27" s="21">
        <v>2015</v>
      </c>
      <c r="K27" s="22"/>
    </row>
    <row r="28" spans="1:11" ht="35.1" customHeight="1">
      <c r="A28" s="16">
        <v>22</v>
      </c>
      <c r="B28" s="17" t="s">
        <v>64</v>
      </c>
      <c r="C28" s="17"/>
      <c r="D28" s="17" t="s">
        <v>65</v>
      </c>
      <c r="E28" s="18" t="s">
        <v>18</v>
      </c>
      <c r="F28" s="16">
        <v>10</v>
      </c>
      <c r="G28" s="19">
        <v>50000</v>
      </c>
      <c r="H28" s="19">
        <f t="shared" si="0"/>
        <v>500000</v>
      </c>
      <c r="I28" s="20" t="s">
        <v>71</v>
      </c>
      <c r="J28" s="21">
        <v>2015</v>
      </c>
      <c r="K28" s="22"/>
    </row>
    <row r="29" spans="1:11" ht="35.1" customHeight="1">
      <c r="A29" s="16">
        <v>23</v>
      </c>
      <c r="B29" s="17" t="s">
        <v>64</v>
      </c>
      <c r="C29" s="17"/>
      <c r="D29" s="17" t="s">
        <v>65</v>
      </c>
      <c r="E29" s="18" t="s">
        <v>18</v>
      </c>
      <c r="F29" s="16">
        <v>10</v>
      </c>
      <c r="G29" s="19">
        <v>50000</v>
      </c>
      <c r="H29" s="19">
        <f t="shared" si="0"/>
        <v>500000</v>
      </c>
      <c r="I29" s="20" t="s">
        <v>72</v>
      </c>
      <c r="J29" s="21">
        <v>2015</v>
      </c>
      <c r="K29" s="22"/>
    </row>
    <row r="30" spans="1:11" ht="35.1" customHeight="1">
      <c r="A30" s="16">
        <v>24</v>
      </c>
      <c r="B30" s="17" t="s">
        <v>64</v>
      </c>
      <c r="C30" s="17"/>
      <c r="D30" s="17" t="s">
        <v>65</v>
      </c>
      <c r="E30" s="18" t="s">
        <v>18</v>
      </c>
      <c r="F30" s="16">
        <v>12</v>
      </c>
      <c r="G30" s="19">
        <v>50000</v>
      </c>
      <c r="H30" s="19">
        <f t="shared" si="0"/>
        <v>600000</v>
      </c>
      <c r="I30" s="20" t="s">
        <v>73</v>
      </c>
      <c r="J30" s="21">
        <v>2015</v>
      </c>
      <c r="K30" s="22"/>
    </row>
    <row r="31" spans="1:11" ht="33">
      <c r="A31" s="16">
        <v>25</v>
      </c>
      <c r="B31" s="17" t="s">
        <v>74</v>
      </c>
      <c r="C31" s="17"/>
      <c r="D31" s="17" t="s">
        <v>75</v>
      </c>
      <c r="E31" s="18" t="s">
        <v>18</v>
      </c>
      <c r="F31" s="16">
        <f>1+1+1</f>
        <v>3</v>
      </c>
      <c r="G31" s="19">
        <v>100000</v>
      </c>
      <c r="H31" s="19">
        <f t="shared" si="0"/>
        <v>300000</v>
      </c>
      <c r="I31" s="20" t="s">
        <v>76</v>
      </c>
      <c r="J31" s="21">
        <v>2015</v>
      </c>
      <c r="K31" s="22" t="s">
        <v>77</v>
      </c>
    </row>
    <row r="32" spans="1:11" ht="66">
      <c r="A32" s="16">
        <v>26</v>
      </c>
      <c r="B32" s="17" t="s">
        <v>78</v>
      </c>
      <c r="C32" s="17"/>
      <c r="D32" s="17" t="s">
        <v>79</v>
      </c>
      <c r="E32" s="18" t="s">
        <v>18</v>
      </c>
      <c r="F32" s="16">
        <f>1+1+5+4+2+2+4</f>
        <v>19</v>
      </c>
      <c r="G32" s="19">
        <v>50000</v>
      </c>
      <c r="H32" s="19">
        <f t="shared" si="0"/>
        <v>950000</v>
      </c>
      <c r="I32" s="20" t="s">
        <v>80</v>
      </c>
      <c r="J32" s="21">
        <v>2015</v>
      </c>
      <c r="K32" s="22" t="s">
        <v>81</v>
      </c>
    </row>
    <row r="33" spans="1:11" ht="33">
      <c r="A33" s="16">
        <v>27</v>
      </c>
      <c r="B33" s="17" t="s">
        <v>82</v>
      </c>
      <c r="C33" s="17"/>
      <c r="D33" s="17" t="s">
        <v>75</v>
      </c>
      <c r="E33" s="18" t="s">
        <v>18</v>
      </c>
      <c r="F33" s="16">
        <f>2+2</f>
        <v>4</v>
      </c>
      <c r="G33" s="19">
        <v>100000</v>
      </c>
      <c r="H33" s="19">
        <f t="shared" si="0"/>
        <v>400000</v>
      </c>
      <c r="I33" s="20" t="s">
        <v>83</v>
      </c>
      <c r="J33" s="21">
        <v>2015</v>
      </c>
      <c r="K33" s="22" t="s">
        <v>84</v>
      </c>
    </row>
    <row r="34" spans="1:11" ht="33">
      <c r="A34" s="16">
        <v>28</v>
      </c>
      <c r="B34" s="17" t="s">
        <v>85</v>
      </c>
      <c r="C34" s="17"/>
      <c r="D34" s="17" t="s">
        <v>86</v>
      </c>
      <c r="E34" s="18" t="s">
        <v>18</v>
      </c>
      <c r="F34" s="16">
        <v>1</v>
      </c>
      <c r="G34" s="19">
        <v>100000</v>
      </c>
      <c r="H34" s="19">
        <f t="shared" si="0"/>
        <v>100000</v>
      </c>
      <c r="I34" s="20" t="s">
        <v>87</v>
      </c>
      <c r="J34" s="21">
        <v>2017</v>
      </c>
      <c r="K34" s="22" t="s">
        <v>88</v>
      </c>
    </row>
    <row r="35" spans="1:11" ht="33">
      <c r="A35" s="16">
        <v>29</v>
      </c>
      <c r="B35" s="17" t="s">
        <v>89</v>
      </c>
      <c r="C35" s="17"/>
      <c r="D35" s="17" t="s">
        <v>90</v>
      </c>
      <c r="E35" s="18" t="s">
        <v>18</v>
      </c>
      <c r="F35" s="16">
        <f>2+1+9+1</f>
        <v>13</v>
      </c>
      <c r="G35" s="19">
        <v>50000</v>
      </c>
      <c r="H35" s="19">
        <f t="shared" si="0"/>
        <v>650000</v>
      </c>
      <c r="I35" s="20" t="s">
        <v>91</v>
      </c>
      <c r="J35" s="21">
        <v>2014</v>
      </c>
      <c r="K35" s="22" t="s">
        <v>92</v>
      </c>
    </row>
    <row r="36" spans="1:11" ht="33">
      <c r="A36" s="16">
        <v>30</v>
      </c>
      <c r="B36" s="17" t="s">
        <v>89</v>
      </c>
      <c r="C36" s="17"/>
      <c r="D36" s="17" t="s">
        <v>93</v>
      </c>
      <c r="E36" s="18" t="s">
        <v>18</v>
      </c>
      <c r="F36" s="16">
        <v>3</v>
      </c>
      <c r="G36" s="19">
        <v>40000</v>
      </c>
      <c r="H36" s="19">
        <f t="shared" si="0"/>
        <v>120000</v>
      </c>
      <c r="I36" s="20" t="s">
        <v>94</v>
      </c>
      <c r="J36" s="21">
        <v>2015</v>
      </c>
      <c r="K36" s="22"/>
    </row>
    <row r="37" spans="1:11" ht="49.5">
      <c r="A37" s="16">
        <v>31</v>
      </c>
      <c r="B37" s="17" t="s">
        <v>95</v>
      </c>
      <c r="C37" s="17" t="s">
        <v>95</v>
      </c>
      <c r="D37" s="17" t="s">
        <v>95</v>
      </c>
      <c r="E37" s="18" t="s">
        <v>18</v>
      </c>
      <c r="F37" s="16">
        <v>4</v>
      </c>
      <c r="G37" s="19">
        <v>40000</v>
      </c>
      <c r="H37" s="19">
        <f t="shared" si="0"/>
        <v>160000</v>
      </c>
      <c r="I37" s="23" t="s">
        <v>96</v>
      </c>
      <c r="J37" s="21"/>
      <c r="K37" s="22" t="s">
        <v>97</v>
      </c>
    </row>
    <row r="38" spans="1:11" ht="22.5" customHeight="1">
      <c r="A38" s="16">
        <v>32</v>
      </c>
      <c r="B38" s="17" t="s">
        <v>98</v>
      </c>
      <c r="C38" s="17"/>
      <c r="D38" s="17" t="s">
        <v>99</v>
      </c>
      <c r="E38" s="18" t="s">
        <v>18</v>
      </c>
      <c r="F38" s="16">
        <v>2</v>
      </c>
      <c r="G38" s="19">
        <v>50000</v>
      </c>
      <c r="H38" s="19">
        <f t="shared" si="0"/>
        <v>100000</v>
      </c>
      <c r="I38" s="20" t="s">
        <v>100</v>
      </c>
      <c r="J38" s="21">
        <v>2017</v>
      </c>
      <c r="K38" s="22" t="s">
        <v>101</v>
      </c>
    </row>
    <row r="39" spans="1:11" ht="33">
      <c r="A39" s="16">
        <v>33</v>
      </c>
      <c r="B39" s="17" t="s">
        <v>102</v>
      </c>
      <c r="C39" s="17"/>
      <c r="D39" s="17" t="s">
        <v>103</v>
      </c>
      <c r="E39" s="18" t="s">
        <v>18</v>
      </c>
      <c r="F39" s="16">
        <v>1</v>
      </c>
      <c r="G39" s="19">
        <v>100000</v>
      </c>
      <c r="H39" s="19">
        <f t="shared" si="0"/>
        <v>100000</v>
      </c>
      <c r="I39" s="20" t="s">
        <v>104</v>
      </c>
      <c r="J39" s="21">
        <v>2016</v>
      </c>
      <c r="K39" s="22" t="s">
        <v>28</v>
      </c>
    </row>
    <row r="40" spans="1:11" ht="33">
      <c r="A40" s="16">
        <v>34</v>
      </c>
      <c r="B40" s="17" t="s">
        <v>105</v>
      </c>
      <c r="C40" s="17"/>
      <c r="D40" s="17" t="s">
        <v>106</v>
      </c>
      <c r="E40" s="18" t="s">
        <v>18</v>
      </c>
      <c r="F40" s="16">
        <f>1+1+1</f>
        <v>3</v>
      </c>
      <c r="G40" s="19">
        <v>30000</v>
      </c>
      <c r="H40" s="19">
        <f t="shared" si="0"/>
        <v>90000</v>
      </c>
      <c r="I40" s="20" t="s">
        <v>107</v>
      </c>
      <c r="J40" s="21">
        <v>2016</v>
      </c>
      <c r="K40" s="22" t="s">
        <v>108</v>
      </c>
    </row>
    <row r="41" spans="1:11">
      <c r="A41" s="16">
        <v>35</v>
      </c>
      <c r="B41" s="17" t="s">
        <v>109</v>
      </c>
      <c r="C41" s="17"/>
      <c r="D41" s="17" t="s">
        <v>110</v>
      </c>
      <c r="E41" s="18" t="s">
        <v>18</v>
      </c>
      <c r="F41" s="16">
        <v>1</v>
      </c>
      <c r="G41" s="19">
        <v>30000</v>
      </c>
      <c r="H41" s="19">
        <f t="shared" si="0"/>
        <v>30000</v>
      </c>
      <c r="I41" s="20" t="s">
        <v>111</v>
      </c>
      <c r="J41" s="21">
        <v>2014</v>
      </c>
      <c r="K41" s="22" t="s">
        <v>112</v>
      </c>
    </row>
    <row r="42" spans="1:11">
      <c r="A42" s="16">
        <v>36</v>
      </c>
      <c r="B42" s="17" t="s">
        <v>113</v>
      </c>
      <c r="C42" s="17"/>
      <c r="D42" s="17" t="s">
        <v>114</v>
      </c>
      <c r="E42" s="18" t="s">
        <v>18</v>
      </c>
      <c r="F42" s="16">
        <v>2</v>
      </c>
      <c r="G42" s="19">
        <v>200000</v>
      </c>
      <c r="H42" s="19">
        <f t="shared" si="0"/>
        <v>400000</v>
      </c>
      <c r="I42" s="20" t="s">
        <v>115</v>
      </c>
      <c r="J42" s="21">
        <v>2016</v>
      </c>
      <c r="K42" s="22" t="s">
        <v>116</v>
      </c>
    </row>
    <row r="43" spans="1:11" ht="33">
      <c r="A43" s="16">
        <v>37</v>
      </c>
      <c r="B43" s="17" t="s">
        <v>113</v>
      </c>
      <c r="C43" s="17"/>
      <c r="D43" s="17" t="s">
        <v>114</v>
      </c>
      <c r="E43" s="18" t="s">
        <v>18</v>
      </c>
      <c r="F43" s="16">
        <v>3</v>
      </c>
      <c r="G43" s="19">
        <v>250000</v>
      </c>
      <c r="H43" s="19">
        <f t="shared" si="0"/>
        <v>750000</v>
      </c>
      <c r="I43" s="20" t="s">
        <v>117</v>
      </c>
      <c r="J43" s="21">
        <v>2016</v>
      </c>
      <c r="K43" s="22"/>
    </row>
    <row r="44" spans="1:11" ht="66">
      <c r="A44" s="16">
        <v>38</v>
      </c>
      <c r="B44" s="17" t="s">
        <v>118</v>
      </c>
      <c r="C44" s="17"/>
      <c r="D44" s="17" t="s">
        <v>119</v>
      </c>
      <c r="E44" s="18" t="s">
        <v>18</v>
      </c>
      <c r="F44" s="16">
        <f>1+1+1+1</f>
        <v>4</v>
      </c>
      <c r="G44" s="19">
        <v>200000</v>
      </c>
      <c r="H44" s="19">
        <f t="shared" si="0"/>
        <v>800000</v>
      </c>
      <c r="I44" s="20" t="s">
        <v>120</v>
      </c>
      <c r="J44" s="21">
        <v>2014</v>
      </c>
      <c r="K44" s="22" t="s">
        <v>121</v>
      </c>
    </row>
    <row r="45" spans="1:11" ht="33">
      <c r="A45" s="16">
        <v>39</v>
      </c>
      <c r="B45" s="17" t="s">
        <v>122</v>
      </c>
      <c r="C45" s="17"/>
      <c r="D45" s="17" t="s">
        <v>123</v>
      </c>
      <c r="E45" s="18" t="s">
        <v>18</v>
      </c>
      <c r="F45" s="16">
        <v>1</v>
      </c>
      <c r="G45" s="19">
        <v>250000</v>
      </c>
      <c r="H45" s="19">
        <f t="shared" si="0"/>
        <v>250000</v>
      </c>
      <c r="I45" s="20" t="s">
        <v>124</v>
      </c>
      <c r="J45" s="21">
        <v>2016</v>
      </c>
      <c r="K45" s="22" t="s">
        <v>20</v>
      </c>
    </row>
    <row r="46" spans="1:11" ht="33">
      <c r="A46" s="16">
        <v>40</v>
      </c>
      <c r="B46" s="17" t="s">
        <v>125</v>
      </c>
      <c r="C46" s="17"/>
      <c r="D46" s="17" t="s">
        <v>123</v>
      </c>
      <c r="E46" s="18" t="s">
        <v>18</v>
      </c>
      <c r="F46" s="16">
        <v>1</v>
      </c>
      <c r="G46" s="19">
        <v>250000</v>
      </c>
      <c r="H46" s="19">
        <f t="shared" si="0"/>
        <v>250000</v>
      </c>
      <c r="I46" s="20" t="s">
        <v>126</v>
      </c>
      <c r="J46" s="21">
        <v>2016</v>
      </c>
      <c r="K46" s="22" t="s">
        <v>127</v>
      </c>
    </row>
    <row r="47" spans="1:11" ht="49.5">
      <c r="A47" s="16">
        <v>41</v>
      </c>
      <c r="B47" s="17" t="s">
        <v>128</v>
      </c>
      <c r="C47" s="17"/>
      <c r="D47" s="17" t="s">
        <v>129</v>
      </c>
      <c r="E47" s="18" t="s">
        <v>18</v>
      </c>
      <c r="F47" s="16">
        <v>5</v>
      </c>
      <c r="G47" s="19">
        <v>250000</v>
      </c>
      <c r="H47" s="19">
        <f t="shared" si="0"/>
        <v>1250000</v>
      </c>
      <c r="I47" s="20" t="s">
        <v>130</v>
      </c>
      <c r="J47" s="21">
        <v>2018</v>
      </c>
      <c r="K47" s="22" t="s">
        <v>131</v>
      </c>
    </row>
    <row r="48" spans="1:11" ht="33">
      <c r="A48" s="16">
        <v>42</v>
      </c>
      <c r="B48" s="17" t="s">
        <v>128</v>
      </c>
      <c r="C48" s="17"/>
      <c r="D48" s="17" t="s">
        <v>132</v>
      </c>
      <c r="E48" s="18" t="s">
        <v>18</v>
      </c>
      <c r="F48" s="16">
        <v>1</v>
      </c>
      <c r="G48" s="19">
        <v>250000</v>
      </c>
      <c r="H48" s="19">
        <f t="shared" si="0"/>
        <v>250000</v>
      </c>
      <c r="I48" s="20" t="s">
        <v>133</v>
      </c>
      <c r="J48" s="21">
        <v>2015</v>
      </c>
      <c r="K48" s="22"/>
    </row>
    <row r="49" spans="1:11">
      <c r="A49" s="16">
        <v>43</v>
      </c>
      <c r="B49" s="17" t="s">
        <v>134</v>
      </c>
      <c r="C49" s="17"/>
      <c r="D49" s="17" t="s">
        <v>135</v>
      </c>
      <c r="E49" s="18" t="s">
        <v>18</v>
      </c>
      <c r="F49" s="16">
        <v>9</v>
      </c>
      <c r="G49" s="19">
        <v>250000</v>
      </c>
      <c r="H49" s="19">
        <f t="shared" si="0"/>
        <v>2250000</v>
      </c>
      <c r="I49" s="20" t="s">
        <v>136</v>
      </c>
      <c r="J49" s="21">
        <v>2015</v>
      </c>
      <c r="K49" s="22" t="s">
        <v>137</v>
      </c>
    </row>
    <row r="50" spans="1:11">
      <c r="A50" s="16">
        <v>44</v>
      </c>
      <c r="B50" s="17" t="s">
        <v>138</v>
      </c>
      <c r="C50" s="17"/>
      <c r="D50" s="17" t="s">
        <v>139</v>
      </c>
      <c r="E50" s="18" t="s">
        <v>18</v>
      </c>
      <c r="F50" s="16">
        <v>1</v>
      </c>
      <c r="G50" s="19">
        <v>250000</v>
      </c>
      <c r="H50" s="19">
        <f t="shared" si="0"/>
        <v>250000</v>
      </c>
      <c r="I50" s="20" t="s">
        <v>140</v>
      </c>
      <c r="J50" s="21"/>
      <c r="K50" s="22" t="s">
        <v>141</v>
      </c>
    </row>
    <row r="51" spans="1:11">
      <c r="A51" s="16">
        <v>45</v>
      </c>
      <c r="B51" s="17" t="s">
        <v>142</v>
      </c>
      <c r="C51" s="17"/>
      <c r="D51" s="17" t="s">
        <v>142</v>
      </c>
      <c r="E51" s="18" t="s">
        <v>18</v>
      </c>
      <c r="F51" s="16">
        <v>1</v>
      </c>
      <c r="G51" s="19">
        <v>250000</v>
      </c>
      <c r="H51" s="19">
        <f t="shared" si="0"/>
        <v>250000</v>
      </c>
      <c r="I51" s="20" t="s">
        <v>143</v>
      </c>
      <c r="J51" s="21">
        <v>2016</v>
      </c>
      <c r="K51" s="22" t="s">
        <v>144</v>
      </c>
    </row>
    <row r="52" spans="1:11">
      <c r="A52" s="16">
        <v>46</v>
      </c>
      <c r="B52" s="17" t="s">
        <v>142</v>
      </c>
      <c r="C52" s="17"/>
      <c r="D52" s="17" t="s">
        <v>145</v>
      </c>
      <c r="E52" s="18" t="s">
        <v>18</v>
      </c>
      <c r="F52" s="16">
        <v>1</v>
      </c>
      <c r="G52" s="19">
        <v>150000</v>
      </c>
      <c r="H52" s="19">
        <f t="shared" si="0"/>
        <v>150000</v>
      </c>
      <c r="I52" s="20" t="s">
        <v>146</v>
      </c>
      <c r="J52" s="21">
        <v>2014</v>
      </c>
      <c r="K52" s="22"/>
    </row>
    <row r="53" spans="1:11" ht="33">
      <c r="A53" s="16">
        <v>47</v>
      </c>
      <c r="B53" s="17" t="s">
        <v>142</v>
      </c>
      <c r="C53" s="17"/>
      <c r="D53" s="17" t="s">
        <v>142</v>
      </c>
      <c r="E53" s="18" t="s">
        <v>18</v>
      </c>
      <c r="F53" s="16">
        <v>4</v>
      </c>
      <c r="G53" s="19">
        <v>250000</v>
      </c>
      <c r="H53" s="19">
        <f t="shared" si="0"/>
        <v>1000000</v>
      </c>
      <c r="I53" s="20" t="s">
        <v>147</v>
      </c>
      <c r="J53" s="21">
        <v>2016</v>
      </c>
      <c r="K53" s="22"/>
    </row>
    <row r="54" spans="1:11" ht="33">
      <c r="A54" s="16">
        <v>48</v>
      </c>
      <c r="B54" s="17" t="s">
        <v>148</v>
      </c>
      <c r="C54" s="17"/>
      <c r="D54" s="17" t="s">
        <v>149</v>
      </c>
      <c r="E54" s="18" t="s">
        <v>18</v>
      </c>
      <c r="F54" s="16">
        <v>7</v>
      </c>
      <c r="G54" s="19">
        <v>250000</v>
      </c>
      <c r="H54" s="19">
        <f t="shared" si="0"/>
        <v>1750000</v>
      </c>
      <c r="I54" s="20" t="s">
        <v>150</v>
      </c>
      <c r="J54" s="21"/>
      <c r="K54" s="22" t="s">
        <v>151</v>
      </c>
    </row>
    <row r="55" spans="1:11" ht="33">
      <c r="A55" s="16">
        <v>49</v>
      </c>
      <c r="B55" s="17" t="s">
        <v>148</v>
      </c>
      <c r="C55" s="17"/>
      <c r="D55" s="17" t="s">
        <v>152</v>
      </c>
      <c r="E55" s="18" t="s">
        <v>18</v>
      </c>
      <c r="F55" s="16">
        <v>1</v>
      </c>
      <c r="G55" s="19">
        <v>150000</v>
      </c>
      <c r="H55" s="19">
        <f t="shared" si="0"/>
        <v>150000</v>
      </c>
      <c r="I55" s="20" t="s">
        <v>153</v>
      </c>
      <c r="J55" s="21">
        <v>2016</v>
      </c>
      <c r="K55" s="22"/>
    </row>
    <row r="56" spans="1:11" ht="49.5">
      <c r="A56" s="16">
        <v>50</v>
      </c>
      <c r="B56" s="17" t="s">
        <v>148</v>
      </c>
      <c r="C56" s="17"/>
      <c r="D56" s="17" t="s">
        <v>154</v>
      </c>
      <c r="E56" s="18" t="s">
        <v>18</v>
      </c>
      <c r="F56" s="16">
        <v>4</v>
      </c>
      <c r="G56" s="19">
        <v>200000</v>
      </c>
      <c r="H56" s="19">
        <f t="shared" si="0"/>
        <v>800000</v>
      </c>
      <c r="I56" s="20" t="s">
        <v>155</v>
      </c>
      <c r="J56" s="21">
        <v>2014</v>
      </c>
      <c r="K56" s="22"/>
    </row>
    <row r="57" spans="1:11" ht="33">
      <c r="A57" s="16">
        <v>51</v>
      </c>
      <c r="B57" s="17" t="s">
        <v>156</v>
      </c>
      <c r="C57" s="17"/>
      <c r="D57" s="17" t="s">
        <v>156</v>
      </c>
      <c r="E57" s="18" t="s">
        <v>18</v>
      </c>
      <c r="F57" s="16">
        <v>24</v>
      </c>
      <c r="G57" s="19">
        <v>150000</v>
      </c>
      <c r="H57" s="19">
        <f t="shared" si="0"/>
        <v>3600000</v>
      </c>
      <c r="I57" s="20" t="s">
        <v>157</v>
      </c>
      <c r="J57" s="21"/>
      <c r="K57" s="22" t="s">
        <v>158</v>
      </c>
    </row>
    <row r="58" spans="1:11" ht="33">
      <c r="A58" s="16">
        <v>52</v>
      </c>
      <c r="B58" s="17" t="s">
        <v>156</v>
      </c>
      <c r="C58" s="17"/>
      <c r="D58" s="17" t="s">
        <v>156</v>
      </c>
      <c r="E58" s="18" t="s">
        <v>18</v>
      </c>
      <c r="F58" s="16">
        <v>1</v>
      </c>
      <c r="G58" s="19">
        <v>60000</v>
      </c>
      <c r="H58" s="19">
        <f t="shared" si="0"/>
        <v>60000</v>
      </c>
      <c r="I58" s="20" t="s">
        <v>159</v>
      </c>
      <c r="J58" s="21"/>
      <c r="K58" s="22"/>
    </row>
    <row r="59" spans="1:11" ht="33">
      <c r="A59" s="16">
        <v>53</v>
      </c>
      <c r="B59" s="17" t="s">
        <v>160</v>
      </c>
      <c r="C59" s="17"/>
      <c r="D59" s="17" t="s">
        <v>161</v>
      </c>
      <c r="E59" s="18" t="s">
        <v>18</v>
      </c>
      <c r="F59" s="16">
        <v>21</v>
      </c>
      <c r="G59" s="19">
        <v>30000</v>
      </c>
      <c r="H59" s="19">
        <f t="shared" si="0"/>
        <v>630000</v>
      </c>
      <c r="I59" s="20" t="s">
        <v>162</v>
      </c>
      <c r="J59" s="21">
        <v>2016</v>
      </c>
      <c r="K59" s="22" t="s">
        <v>163</v>
      </c>
    </row>
    <row r="60" spans="1:11" ht="33">
      <c r="A60" s="16">
        <v>54</v>
      </c>
      <c r="B60" s="17" t="s">
        <v>164</v>
      </c>
      <c r="C60" s="17"/>
      <c r="D60" s="17" t="s">
        <v>164</v>
      </c>
      <c r="E60" s="18" t="s">
        <v>18</v>
      </c>
      <c r="F60" s="16">
        <v>1</v>
      </c>
      <c r="G60" s="19">
        <v>150000</v>
      </c>
      <c r="H60" s="19">
        <f t="shared" si="0"/>
        <v>150000</v>
      </c>
      <c r="I60" s="20" t="s">
        <v>165</v>
      </c>
      <c r="J60" s="21">
        <v>2017</v>
      </c>
      <c r="K60" s="22" t="s">
        <v>166</v>
      </c>
    </row>
    <row r="61" spans="1:11" ht="33">
      <c r="A61" s="16">
        <v>55</v>
      </c>
      <c r="B61" s="17" t="s">
        <v>167</v>
      </c>
      <c r="C61" s="17"/>
      <c r="D61" s="17" t="s">
        <v>168</v>
      </c>
      <c r="E61" s="18" t="s">
        <v>18</v>
      </c>
      <c r="F61" s="16">
        <v>9</v>
      </c>
      <c r="G61" s="19">
        <v>100000</v>
      </c>
      <c r="H61" s="19">
        <f t="shared" si="0"/>
        <v>900000</v>
      </c>
      <c r="I61" s="20" t="s">
        <v>169</v>
      </c>
      <c r="J61" s="21">
        <v>2016</v>
      </c>
      <c r="K61" s="22" t="s">
        <v>170</v>
      </c>
    </row>
    <row r="62" spans="1:11" ht="49.5">
      <c r="A62" s="16">
        <v>56</v>
      </c>
      <c r="B62" s="17" t="s">
        <v>171</v>
      </c>
      <c r="C62" s="17"/>
      <c r="D62" s="17" t="s">
        <v>172</v>
      </c>
      <c r="E62" s="18" t="s">
        <v>18</v>
      </c>
      <c r="F62" s="16">
        <v>1</v>
      </c>
      <c r="G62" s="19">
        <v>200000</v>
      </c>
      <c r="H62" s="19">
        <f t="shared" si="0"/>
        <v>200000</v>
      </c>
      <c r="I62" s="20" t="s">
        <v>173</v>
      </c>
      <c r="J62" s="21">
        <v>2014</v>
      </c>
      <c r="K62" s="22" t="s">
        <v>174</v>
      </c>
    </row>
    <row r="63" spans="1:11" ht="33">
      <c r="A63" s="16">
        <v>57</v>
      </c>
      <c r="B63" s="17" t="s">
        <v>175</v>
      </c>
      <c r="C63" s="17"/>
      <c r="D63" s="17" t="s">
        <v>176</v>
      </c>
      <c r="E63" s="18" t="s">
        <v>18</v>
      </c>
      <c r="F63" s="16">
        <v>2</v>
      </c>
      <c r="G63" s="19">
        <v>100000</v>
      </c>
      <c r="H63" s="19">
        <f t="shared" si="0"/>
        <v>200000</v>
      </c>
      <c r="I63" s="20" t="s">
        <v>177</v>
      </c>
      <c r="J63" s="21">
        <v>2015</v>
      </c>
      <c r="K63" s="22" t="s">
        <v>178</v>
      </c>
    </row>
    <row r="64" spans="1:11" ht="33">
      <c r="A64" s="16">
        <v>58</v>
      </c>
      <c r="B64" s="17" t="s">
        <v>179</v>
      </c>
      <c r="C64" s="17"/>
      <c r="D64" s="17" t="s">
        <v>180</v>
      </c>
      <c r="E64" s="18" t="s">
        <v>18</v>
      </c>
      <c r="F64" s="16">
        <v>1</v>
      </c>
      <c r="G64" s="19">
        <v>30000</v>
      </c>
      <c r="H64" s="19">
        <f t="shared" si="0"/>
        <v>30000</v>
      </c>
      <c r="I64" s="20" t="s">
        <v>181</v>
      </c>
      <c r="J64" s="21">
        <v>2016</v>
      </c>
      <c r="K64" s="22" t="s">
        <v>182</v>
      </c>
    </row>
    <row r="65" spans="1:11" ht="33">
      <c r="A65" s="16">
        <v>59</v>
      </c>
      <c r="B65" s="17" t="s">
        <v>179</v>
      </c>
      <c r="C65" s="17"/>
      <c r="D65" s="17" t="s">
        <v>183</v>
      </c>
      <c r="E65" s="18" t="s">
        <v>18</v>
      </c>
      <c r="F65" s="16">
        <v>1</v>
      </c>
      <c r="G65" s="19">
        <v>30000</v>
      </c>
      <c r="H65" s="19">
        <f t="shared" si="0"/>
        <v>30000</v>
      </c>
      <c r="I65" s="20" t="s">
        <v>184</v>
      </c>
      <c r="J65" s="21">
        <v>2015</v>
      </c>
      <c r="K65" s="22"/>
    </row>
    <row r="66" spans="1:11">
      <c r="A66" s="16">
        <v>60</v>
      </c>
      <c r="B66" s="17" t="s">
        <v>185</v>
      </c>
      <c r="C66" s="17"/>
      <c r="D66" s="17" t="s">
        <v>185</v>
      </c>
      <c r="E66" s="18" t="s">
        <v>18</v>
      </c>
      <c r="F66" s="16">
        <v>8</v>
      </c>
      <c r="G66" s="19">
        <v>200000</v>
      </c>
      <c r="H66" s="19">
        <f t="shared" si="0"/>
        <v>1600000</v>
      </c>
      <c r="I66" s="20" t="s">
        <v>186</v>
      </c>
      <c r="J66" s="21"/>
      <c r="K66" s="22" t="s">
        <v>187</v>
      </c>
    </row>
    <row r="67" spans="1:11">
      <c r="A67" s="16">
        <v>61</v>
      </c>
      <c r="B67" s="17" t="s">
        <v>185</v>
      </c>
      <c r="C67" s="17"/>
      <c r="D67" s="17" t="s">
        <v>185</v>
      </c>
      <c r="E67" s="18" t="s">
        <v>18</v>
      </c>
      <c r="F67" s="16">
        <v>1</v>
      </c>
      <c r="G67" s="19">
        <v>200000</v>
      </c>
      <c r="H67" s="19">
        <f t="shared" si="0"/>
        <v>200000</v>
      </c>
      <c r="I67" s="20" t="s">
        <v>188</v>
      </c>
      <c r="J67" s="21"/>
      <c r="K67" s="22"/>
    </row>
    <row r="68" spans="1:11" ht="33">
      <c r="A68" s="16">
        <v>62</v>
      </c>
      <c r="B68" s="17" t="s">
        <v>189</v>
      </c>
      <c r="C68" s="17"/>
      <c r="D68" s="17" t="s">
        <v>190</v>
      </c>
      <c r="E68" s="18" t="s">
        <v>18</v>
      </c>
      <c r="F68" s="16">
        <v>1</v>
      </c>
      <c r="G68" s="19">
        <v>200000</v>
      </c>
      <c r="H68" s="19">
        <f t="shared" si="0"/>
        <v>200000</v>
      </c>
      <c r="I68" s="20" t="s">
        <v>191</v>
      </c>
      <c r="J68" s="21"/>
      <c r="K68" s="22" t="s">
        <v>192</v>
      </c>
    </row>
    <row r="69" spans="1:11" ht="49.5">
      <c r="A69" s="16">
        <v>63</v>
      </c>
      <c r="B69" s="17" t="s">
        <v>193</v>
      </c>
      <c r="C69" s="17"/>
      <c r="D69" s="17" t="s">
        <v>194</v>
      </c>
      <c r="E69" s="18" t="s">
        <v>18</v>
      </c>
      <c r="F69" s="16">
        <v>4</v>
      </c>
      <c r="G69" s="19">
        <v>150000</v>
      </c>
      <c r="H69" s="19">
        <f t="shared" si="0"/>
        <v>600000</v>
      </c>
      <c r="I69" s="20" t="s">
        <v>195</v>
      </c>
      <c r="J69" s="21"/>
      <c r="K69" s="22" t="s">
        <v>127</v>
      </c>
    </row>
    <row r="70" spans="1:11" ht="33">
      <c r="A70" s="16">
        <v>64</v>
      </c>
      <c r="B70" s="17" t="s">
        <v>196</v>
      </c>
      <c r="C70" s="17"/>
      <c r="D70" s="17" t="s">
        <v>197</v>
      </c>
      <c r="E70" s="18" t="s">
        <v>18</v>
      </c>
      <c r="F70" s="16">
        <v>3</v>
      </c>
      <c r="G70" s="19">
        <v>20000</v>
      </c>
      <c r="H70" s="19">
        <f t="shared" si="0"/>
        <v>60000</v>
      </c>
      <c r="I70" s="20" t="s">
        <v>198</v>
      </c>
      <c r="J70" s="21"/>
      <c r="K70" s="22" t="s">
        <v>199</v>
      </c>
    </row>
    <row r="71" spans="1:11">
      <c r="A71" s="16">
        <v>65</v>
      </c>
      <c r="B71" s="17" t="s">
        <v>200</v>
      </c>
      <c r="C71" s="17"/>
      <c r="D71" s="17" t="s">
        <v>201</v>
      </c>
      <c r="E71" s="18" t="s">
        <v>18</v>
      </c>
      <c r="F71" s="16">
        <v>1</v>
      </c>
      <c r="G71" s="19">
        <v>20000</v>
      </c>
      <c r="H71" s="19">
        <f t="shared" si="0"/>
        <v>20000</v>
      </c>
      <c r="I71" s="20" t="s">
        <v>202</v>
      </c>
      <c r="J71" s="21"/>
      <c r="K71" s="22"/>
    </row>
    <row r="72" spans="1:11" ht="33">
      <c r="A72" s="16">
        <v>66</v>
      </c>
      <c r="B72" s="17" t="s">
        <v>203</v>
      </c>
      <c r="C72" s="17"/>
      <c r="D72" s="17" t="s">
        <v>204</v>
      </c>
      <c r="E72" s="18" t="s">
        <v>18</v>
      </c>
      <c r="F72" s="16">
        <v>2</v>
      </c>
      <c r="G72" s="19">
        <v>40000</v>
      </c>
      <c r="H72" s="19">
        <f t="shared" ref="H72:H135" si="1">+F72*G72</f>
        <v>80000</v>
      </c>
      <c r="I72" s="20"/>
      <c r="J72" s="21"/>
      <c r="K72" s="22" t="s">
        <v>205</v>
      </c>
    </row>
    <row r="73" spans="1:11" ht="33">
      <c r="A73" s="16">
        <v>67</v>
      </c>
      <c r="B73" s="17" t="s">
        <v>206</v>
      </c>
      <c r="C73" s="17"/>
      <c r="D73" s="17" t="s">
        <v>207</v>
      </c>
      <c r="E73" s="18" t="s">
        <v>18</v>
      </c>
      <c r="F73" s="16">
        <v>1</v>
      </c>
      <c r="G73" s="19">
        <v>200000</v>
      </c>
      <c r="H73" s="19">
        <f t="shared" si="1"/>
        <v>200000</v>
      </c>
      <c r="I73" s="20" t="s">
        <v>208</v>
      </c>
      <c r="J73" s="21">
        <v>2016</v>
      </c>
      <c r="K73" s="22" t="s">
        <v>209</v>
      </c>
    </row>
    <row r="74" spans="1:11">
      <c r="A74" s="16">
        <v>68</v>
      </c>
      <c r="B74" s="17" t="s">
        <v>210</v>
      </c>
      <c r="C74" s="17"/>
      <c r="D74" s="17" t="s">
        <v>211</v>
      </c>
      <c r="E74" s="18" t="s">
        <v>18</v>
      </c>
      <c r="F74" s="16">
        <v>1</v>
      </c>
      <c r="G74" s="19">
        <v>200000</v>
      </c>
      <c r="H74" s="19">
        <f t="shared" si="1"/>
        <v>200000</v>
      </c>
      <c r="I74" s="20" t="s">
        <v>212</v>
      </c>
      <c r="J74" s="21">
        <v>2015</v>
      </c>
      <c r="K74" s="22" t="s">
        <v>213</v>
      </c>
    </row>
    <row r="75" spans="1:11">
      <c r="A75" s="16">
        <v>69</v>
      </c>
      <c r="B75" s="17" t="s">
        <v>214</v>
      </c>
      <c r="C75" s="17"/>
      <c r="D75" s="17" t="s">
        <v>215</v>
      </c>
      <c r="E75" s="18" t="s">
        <v>18</v>
      </c>
      <c r="F75" s="16">
        <v>13</v>
      </c>
      <c r="G75" s="19">
        <v>100000</v>
      </c>
      <c r="H75" s="19">
        <f t="shared" si="1"/>
        <v>1300000</v>
      </c>
      <c r="I75" s="20" t="s">
        <v>216</v>
      </c>
      <c r="J75" s="21">
        <v>2016</v>
      </c>
      <c r="K75" s="22" t="s">
        <v>217</v>
      </c>
    </row>
    <row r="76" spans="1:11">
      <c r="A76" s="16">
        <v>70</v>
      </c>
      <c r="B76" s="17" t="s">
        <v>218</v>
      </c>
      <c r="C76" s="17"/>
      <c r="D76" s="17" t="s">
        <v>218</v>
      </c>
      <c r="E76" s="18" t="s">
        <v>18</v>
      </c>
      <c r="F76" s="16">
        <v>1</v>
      </c>
      <c r="G76" s="19">
        <v>40000</v>
      </c>
      <c r="H76" s="19">
        <f t="shared" si="1"/>
        <v>40000</v>
      </c>
      <c r="I76" s="20" t="s">
        <v>219</v>
      </c>
      <c r="J76" s="21">
        <v>2016</v>
      </c>
      <c r="K76" s="22"/>
    </row>
    <row r="77" spans="1:11" ht="33">
      <c r="A77" s="16">
        <v>71</v>
      </c>
      <c r="B77" s="17" t="s">
        <v>220</v>
      </c>
      <c r="C77" s="17"/>
      <c r="D77" s="17" t="s">
        <v>221</v>
      </c>
      <c r="E77" s="18" t="s">
        <v>18</v>
      </c>
      <c r="F77" s="16">
        <v>1</v>
      </c>
      <c r="G77" s="19">
        <v>120000</v>
      </c>
      <c r="H77" s="19">
        <f t="shared" si="1"/>
        <v>120000</v>
      </c>
      <c r="I77" s="20" t="s">
        <v>222</v>
      </c>
      <c r="J77" s="21"/>
      <c r="K77" s="22" t="s">
        <v>223</v>
      </c>
    </row>
    <row r="78" spans="1:11" ht="33">
      <c r="A78" s="16">
        <v>72</v>
      </c>
      <c r="B78" s="17" t="s">
        <v>224</v>
      </c>
      <c r="C78" s="17"/>
      <c r="D78" s="17" t="s">
        <v>225</v>
      </c>
      <c r="E78" s="18" t="s">
        <v>18</v>
      </c>
      <c r="F78" s="16">
        <v>1</v>
      </c>
      <c r="G78" s="19">
        <v>200000</v>
      </c>
      <c r="H78" s="19">
        <f t="shared" si="1"/>
        <v>200000</v>
      </c>
      <c r="I78" s="20" t="s">
        <v>226</v>
      </c>
      <c r="J78" s="21"/>
      <c r="K78" s="22" t="s">
        <v>223</v>
      </c>
    </row>
    <row r="79" spans="1:11">
      <c r="A79" s="16">
        <v>73</v>
      </c>
      <c r="B79" s="17" t="s">
        <v>227</v>
      </c>
      <c r="C79" s="17"/>
      <c r="D79" s="17" t="s">
        <v>228</v>
      </c>
      <c r="E79" s="18" t="s">
        <v>18</v>
      </c>
      <c r="F79" s="16">
        <v>1</v>
      </c>
      <c r="G79" s="19">
        <v>100000</v>
      </c>
      <c r="H79" s="19">
        <f t="shared" si="1"/>
        <v>100000</v>
      </c>
      <c r="I79" s="20" t="s">
        <v>229</v>
      </c>
      <c r="J79" s="21"/>
      <c r="K79" s="22" t="s">
        <v>88</v>
      </c>
    </row>
    <row r="80" spans="1:11" ht="33">
      <c r="A80" s="16">
        <v>74</v>
      </c>
      <c r="B80" s="17" t="s">
        <v>230</v>
      </c>
      <c r="C80" s="17"/>
      <c r="D80" s="17" t="s">
        <v>231</v>
      </c>
      <c r="E80" s="18" t="s">
        <v>18</v>
      </c>
      <c r="F80" s="16">
        <v>3</v>
      </c>
      <c r="G80" s="19">
        <v>50000</v>
      </c>
      <c r="H80" s="19">
        <f t="shared" si="1"/>
        <v>150000</v>
      </c>
      <c r="I80" s="20" t="s">
        <v>232</v>
      </c>
      <c r="J80" s="21"/>
      <c r="K80" s="22" t="s">
        <v>233</v>
      </c>
    </row>
    <row r="81" spans="1:11" ht="20.45" customHeight="1">
      <c r="A81" s="16">
        <v>75</v>
      </c>
      <c r="B81" s="17" t="s">
        <v>234</v>
      </c>
      <c r="C81" s="17"/>
      <c r="D81" s="17" t="s">
        <v>235</v>
      </c>
      <c r="E81" s="18" t="s">
        <v>18</v>
      </c>
      <c r="F81" s="16">
        <v>1</v>
      </c>
      <c r="G81" s="19">
        <v>30000</v>
      </c>
      <c r="H81" s="19">
        <f t="shared" si="1"/>
        <v>30000</v>
      </c>
      <c r="I81" s="20" t="s">
        <v>236</v>
      </c>
      <c r="J81" s="21"/>
      <c r="K81" s="22" t="s">
        <v>237</v>
      </c>
    </row>
    <row r="82" spans="1:11">
      <c r="A82" s="16">
        <v>76</v>
      </c>
      <c r="B82" s="17" t="s">
        <v>238</v>
      </c>
      <c r="C82" s="17"/>
      <c r="D82" s="17" t="s">
        <v>238</v>
      </c>
      <c r="E82" s="18" t="s">
        <v>18</v>
      </c>
      <c r="F82" s="16">
        <v>1</v>
      </c>
      <c r="G82" s="19">
        <v>50000</v>
      </c>
      <c r="H82" s="19">
        <f t="shared" si="1"/>
        <v>50000</v>
      </c>
      <c r="I82" s="20" t="s">
        <v>239</v>
      </c>
      <c r="J82" s="21"/>
      <c r="K82" s="22" t="s">
        <v>240</v>
      </c>
    </row>
    <row r="83" spans="1:11" ht="33">
      <c r="A83" s="16">
        <v>77</v>
      </c>
      <c r="B83" s="17" t="s">
        <v>241</v>
      </c>
      <c r="C83" s="17"/>
      <c r="D83" s="17" t="s">
        <v>242</v>
      </c>
      <c r="E83" s="18" t="s">
        <v>18</v>
      </c>
      <c r="F83" s="16">
        <v>2</v>
      </c>
      <c r="G83" s="19">
        <v>250000</v>
      </c>
      <c r="H83" s="19">
        <f t="shared" si="1"/>
        <v>500000</v>
      </c>
      <c r="I83" s="20" t="s">
        <v>243</v>
      </c>
      <c r="J83" s="21"/>
      <c r="K83" s="22" t="s">
        <v>244</v>
      </c>
    </row>
    <row r="84" spans="1:11">
      <c r="A84" s="16">
        <v>78</v>
      </c>
      <c r="B84" s="17" t="s">
        <v>245</v>
      </c>
      <c r="C84" s="17"/>
      <c r="D84" s="17" t="s">
        <v>246</v>
      </c>
      <c r="E84" s="18" t="s">
        <v>18</v>
      </c>
      <c r="F84" s="16">
        <v>1</v>
      </c>
      <c r="G84" s="19">
        <v>70000</v>
      </c>
      <c r="H84" s="19">
        <f t="shared" si="1"/>
        <v>70000</v>
      </c>
      <c r="I84" s="23" t="s">
        <v>247</v>
      </c>
      <c r="J84" s="21"/>
      <c r="K84" s="22" t="s">
        <v>57</v>
      </c>
    </row>
    <row r="85" spans="1:11" ht="33">
      <c r="A85" s="16">
        <v>79</v>
      </c>
      <c r="B85" s="17" t="s">
        <v>248</v>
      </c>
      <c r="C85" s="17"/>
      <c r="D85" s="17" t="s">
        <v>249</v>
      </c>
      <c r="E85" s="18" t="s">
        <v>18</v>
      </c>
      <c r="F85" s="16">
        <v>1</v>
      </c>
      <c r="G85" s="19">
        <v>150000</v>
      </c>
      <c r="H85" s="19">
        <f t="shared" si="1"/>
        <v>150000</v>
      </c>
      <c r="I85" s="23" t="s">
        <v>250</v>
      </c>
      <c r="J85" s="21"/>
      <c r="K85" s="22" t="s">
        <v>57</v>
      </c>
    </row>
    <row r="86" spans="1:11" ht="39" customHeight="1">
      <c r="A86" s="16">
        <v>80</v>
      </c>
      <c r="B86" s="17" t="s">
        <v>251</v>
      </c>
      <c r="C86" s="17"/>
      <c r="D86" s="17" t="s">
        <v>251</v>
      </c>
      <c r="E86" s="18" t="s">
        <v>18</v>
      </c>
      <c r="F86" s="16">
        <v>1</v>
      </c>
      <c r="G86" s="19">
        <v>150000</v>
      </c>
      <c r="H86" s="19">
        <f t="shared" si="1"/>
        <v>150000</v>
      </c>
      <c r="I86" s="23" t="s">
        <v>252</v>
      </c>
      <c r="J86" s="21"/>
      <c r="K86" s="22" t="s">
        <v>57</v>
      </c>
    </row>
    <row r="87" spans="1:11" ht="33">
      <c r="A87" s="16">
        <v>81</v>
      </c>
      <c r="B87" s="17" t="s">
        <v>253</v>
      </c>
      <c r="C87" s="17"/>
      <c r="D87" s="24" t="s">
        <v>254</v>
      </c>
      <c r="E87" s="18" t="s">
        <v>18</v>
      </c>
      <c r="F87" s="16">
        <v>1</v>
      </c>
      <c r="G87" s="19">
        <v>50000</v>
      </c>
      <c r="H87" s="19">
        <f t="shared" si="1"/>
        <v>50000</v>
      </c>
      <c r="I87" s="20" t="s">
        <v>255</v>
      </c>
      <c r="J87" s="21"/>
      <c r="K87" s="22" t="s">
        <v>256</v>
      </c>
    </row>
    <row r="88" spans="1:11" ht="33">
      <c r="A88" s="16">
        <v>82</v>
      </c>
      <c r="B88" s="17" t="s">
        <v>257</v>
      </c>
      <c r="C88" s="17"/>
      <c r="D88" s="24" t="s">
        <v>258</v>
      </c>
      <c r="E88" s="18" t="s">
        <v>18</v>
      </c>
      <c r="F88" s="16">
        <v>1</v>
      </c>
      <c r="G88" s="19">
        <v>200000</v>
      </c>
      <c r="H88" s="19">
        <f t="shared" si="1"/>
        <v>200000</v>
      </c>
      <c r="I88" s="25" t="s">
        <v>259</v>
      </c>
      <c r="J88" s="21"/>
      <c r="K88" s="22" t="s">
        <v>260</v>
      </c>
    </row>
    <row r="89" spans="1:11" ht="21.95" customHeight="1">
      <c r="A89" s="16">
        <v>83</v>
      </c>
      <c r="B89" s="17" t="s">
        <v>261</v>
      </c>
      <c r="C89" s="17"/>
      <c r="D89" s="17" t="s">
        <v>261</v>
      </c>
      <c r="E89" s="18" t="s">
        <v>18</v>
      </c>
      <c r="F89" s="16">
        <v>2</v>
      </c>
      <c r="G89" s="19">
        <v>20000</v>
      </c>
      <c r="H89" s="19">
        <f t="shared" si="1"/>
        <v>40000</v>
      </c>
      <c r="I89" s="20" t="s">
        <v>262</v>
      </c>
      <c r="J89" s="21"/>
      <c r="K89" s="22"/>
    </row>
    <row r="90" spans="1:11" ht="21.95" customHeight="1">
      <c r="A90" s="16">
        <v>84</v>
      </c>
      <c r="B90" s="17" t="s">
        <v>263</v>
      </c>
      <c r="C90" s="17"/>
      <c r="D90" s="17" t="s">
        <v>263</v>
      </c>
      <c r="E90" s="18" t="s">
        <v>18</v>
      </c>
      <c r="F90" s="16">
        <v>10</v>
      </c>
      <c r="G90" s="19">
        <v>3000</v>
      </c>
      <c r="H90" s="19">
        <f t="shared" si="1"/>
        <v>30000</v>
      </c>
      <c r="I90" s="20" t="s">
        <v>264</v>
      </c>
      <c r="J90" s="21"/>
      <c r="K90" s="22"/>
    </row>
    <row r="91" spans="1:11" ht="28.5" customHeight="1">
      <c r="A91" s="16">
        <v>85</v>
      </c>
      <c r="B91" s="24" t="s">
        <v>265</v>
      </c>
      <c r="C91" s="17"/>
      <c r="D91" s="24" t="s">
        <v>265</v>
      </c>
      <c r="E91" s="18" t="s">
        <v>18</v>
      </c>
      <c r="F91" s="16">
        <v>1</v>
      </c>
      <c r="G91" s="19">
        <v>40000</v>
      </c>
      <c r="H91" s="19">
        <f t="shared" si="1"/>
        <v>40000</v>
      </c>
      <c r="I91" s="25" t="s">
        <v>266</v>
      </c>
      <c r="J91" s="21">
        <v>2009</v>
      </c>
      <c r="K91" s="22"/>
    </row>
    <row r="92" spans="1:11" ht="35.1" customHeight="1">
      <c r="A92" s="16">
        <v>86</v>
      </c>
      <c r="B92" s="24" t="s">
        <v>267</v>
      </c>
      <c r="C92" s="17"/>
      <c r="D92" s="24" t="s">
        <v>267</v>
      </c>
      <c r="E92" s="18" t="s">
        <v>18</v>
      </c>
      <c r="F92" s="16">
        <v>1</v>
      </c>
      <c r="G92" s="19">
        <v>40000</v>
      </c>
      <c r="H92" s="19">
        <f t="shared" si="1"/>
        <v>40000</v>
      </c>
      <c r="I92" s="25" t="s">
        <v>268</v>
      </c>
      <c r="J92" s="21">
        <v>2009</v>
      </c>
      <c r="K92" s="22"/>
    </row>
    <row r="93" spans="1:11" ht="21.95" customHeight="1">
      <c r="A93" s="16">
        <v>87</v>
      </c>
      <c r="B93" s="24" t="s">
        <v>269</v>
      </c>
      <c r="C93" s="17"/>
      <c r="D93" s="24" t="s">
        <v>269</v>
      </c>
      <c r="E93" s="18" t="s">
        <v>18</v>
      </c>
      <c r="F93" s="16">
        <v>2</v>
      </c>
      <c r="G93" s="19">
        <v>70000</v>
      </c>
      <c r="H93" s="19">
        <f t="shared" si="1"/>
        <v>140000</v>
      </c>
      <c r="I93" s="20" t="s">
        <v>270</v>
      </c>
      <c r="J93" s="21">
        <v>2016</v>
      </c>
      <c r="K93" s="22" t="s">
        <v>271</v>
      </c>
    </row>
    <row r="94" spans="1:11" ht="21.95" customHeight="1">
      <c r="A94" s="16">
        <v>88</v>
      </c>
      <c r="B94" s="17" t="s">
        <v>272</v>
      </c>
      <c r="C94" s="17"/>
      <c r="D94" s="17" t="s">
        <v>272</v>
      </c>
      <c r="E94" s="18" t="s">
        <v>18</v>
      </c>
      <c r="F94" s="16">
        <v>1</v>
      </c>
      <c r="G94" s="19">
        <v>20000</v>
      </c>
      <c r="H94" s="19">
        <f t="shared" si="1"/>
        <v>20000</v>
      </c>
      <c r="I94" s="20" t="s">
        <v>273</v>
      </c>
      <c r="J94" s="21">
        <v>2016</v>
      </c>
      <c r="K94" s="22" t="s">
        <v>271</v>
      </c>
    </row>
    <row r="95" spans="1:11" ht="21.95" customHeight="1">
      <c r="A95" s="16">
        <v>89</v>
      </c>
      <c r="B95" s="17" t="s">
        <v>272</v>
      </c>
      <c r="C95" s="17"/>
      <c r="D95" s="17" t="s">
        <v>272</v>
      </c>
      <c r="E95" s="18" t="s">
        <v>18</v>
      </c>
      <c r="F95" s="16">
        <v>1</v>
      </c>
      <c r="G95" s="19">
        <v>70000</v>
      </c>
      <c r="H95" s="19">
        <f t="shared" si="1"/>
        <v>70000</v>
      </c>
      <c r="I95" s="20" t="s">
        <v>274</v>
      </c>
      <c r="J95" s="21"/>
      <c r="K95" s="22"/>
    </row>
    <row r="96" spans="1:11" ht="21.95" customHeight="1">
      <c r="A96" s="16">
        <v>90</v>
      </c>
      <c r="B96" s="17" t="s">
        <v>272</v>
      </c>
      <c r="C96" s="17"/>
      <c r="D96" s="17" t="s">
        <v>272</v>
      </c>
      <c r="E96" s="18" t="s">
        <v>18</v>
      </c>
      <c r="F96" s="16">
        <v>5</v>
      </c>
      <c r="G96" s="19">
        <v>70000</v>
      </c>
      <c r="H96" s="19">
        <f t="shared" si="1"/>
        <v>350000</v>
      </c>
      <c r="I96" s="20" t="s">
        <v>275</v>
      </c>
      <c r="J96" s="21"/>
      <c r="K96" s="22"/>
    </row>
    <row r="97" spans="1:11" ht="30.6" customHeight="1">
      <c r="A97" s="16">
        <v>91</v>
      </c>
      <c r="B97" s="24" t="s">
        <v>276</v>
      </c>
      <c r="C97" s="24" t="s">
        <v>276</v>
      </c>
      <c r="D97" s="24" t="s">
        <v>276</v>
      </c>
      <c r="E97" s="18" t="s">
        <v>18</v>
      </c>
      <c r="F97" s="16">
        <v>3</v>
      </c>
      <c r="G97" s="19">
        <v>80000</v>
      </c>
      <c r="H97" s="19">
        <f t="shared" si="1"/>
        <v>240000</v>
      </c>
      <c r="I97" s="20" t="s">
        <v>277</v>
      </c>
      <c r="J97" s="21"/>
      <c r="K97" s="22"/>
    </row>
    <row r="98" spans="1:11" ht="21.95" customHeight="1">
      <c r="A98" s="16">
        <v>92</v>
      </c>
      <c r="B98" s="24" t="s">
        <v>278</v>
      </c>
      <c r="C98" s="17"/>
      <c r="D98" s="24" t="s">
        <v>278</v>
      </c>
      <c r="E98" s="18" t="s">
        <v>18</v>
      </c>
      <c r="F98" s="16">
        <v>4</v>
      </c>
      <c r="G98" s="19">
        <v>80000</v>
      </c>
      <c r="H98" s="19">
        <f t="shared" si="1"/>
        <v>320000</v>
      </c>
      <c r="I98" s="20" t="s">
        <v>279</v>
      </c>
      <c r="J98" s="21"/>
      <c r="K98" s="22"/>
    </row>
    <row r="99" spans="1:11" ht="21.95" customHeight="1">
      <c r="A99" s="16">
        <v>93</v>
      </c>
      <c r="B99" s="24" t="s">
        <v>280</v>
      </c>
      <c r="C99" s="17"/>
      <c r="D99" s="24" t="s">
        <v>280</v>
      </c>
      <c r="E99" s="18" t="s">
        <v>18</v>
      </c>
      <c r="F99" s="16">
        <v>3</v>
      </c>
      <c r="G99" s="19">
        <v>50000</v>
      </c>
      <c r="H99" s="19">
        <f t="shared" si="1"/>
        <v>150000</v>
      </c>
      <c r="I99" s="20" t="s">
        <v>281</v>
      </c>
      <c r="J99" s="21"/>
      <c r="K99" s="22"/>
    </row>
    <row r="100" spans="1:11" ht="36.6" customHeight="1">
      <c r="A100" s="16">
        <v>94</v>
      </c>
      <c r="B100" s="24" t="s">
        <v>282</v>
      </c>
      <c r="C100" s="24" t="s">
        <v>282</v>
      </c>
      <c r="D100" s="24" t="s">
        <v>282</v>
      </c>
      <c r="E100" s="18" t="s">
        <v>18</v>
      </c>
      <c r="F100" s="16">
        <v>7</v>
      </c>
      <c r="G100" s="19">
        <v>500000</v>
      </c>
      <c r="H100" s="19">
        <f t="shared" si="1"/>
        <v>3500000</v>
      </c>
      <c r="I100" s="20" t="s">
        <v>283</v>
      </c>
      <c r="J100" s="21"/>
      <c r="K100" s="22"/>
    </row>
    <row r="101" spans="1:11" ht="37.5" customHeight="1">
      <c r="A101" s="16">
        <v>95</v>
      </c>
      <c r="B101" s="24" t="s">
        <v>282</v>
      </c>
      <c r="C101" s="24" t="s">
        <v>282</v>
      </c>
      <c r="D101" s="24" t="s">
        <v>282</v>
      </c>
      <c r="E101" s="18" t="s">
        <v>18</v>
      </c>
      <c r="F101" s="16">
        <v>6</v>
      </c>
      <c r="G101" s="19">
        <v>50000</v>
      </c>
      <c r="H101" s="19">
        <f t="shared" si="1"/>
        <v>300000</v>
      </c>
      <c r="I101" s="20" t="s">
        <v>284</v>
      </c>
      <c r="J101" s="21"/>
      <c r="K101" s="22"/>
    </row>
    <row r="102" spans="1:11" ht="21.95" customHeight="1">
      <c r="A102" s="16">
        <v>96</v>
      </c>
      <c r="B102" s="24" t="s">
        <v>285</v>
      </c>
      <c r="C102" s="17"/>
      <c r="D102" s="24" t="s">
        <v>285</v>
      </c>
      <c r="E102" s="18" t="s">
        <v>18</v>
      </c>
      <c r="F102" s="16">
        <v>2</v>
      </c>
      <c r="G102" s="19">
        <v>30000</v>
      </c>
      <c r="H102" s="19">
        <f t="shared" si="1"/>
        <v>60000</v>
      </c>
      <c r="I102" s="20" t="s">
        <v>286</v>
      </c>
      <c r="J102" s="21"/>
      <c r="K102" s="22"/>
    </row>
    <row r="103" spans="1:11" ht="21.95" customHeight="1">
      <c r="A103" s="16">
        <v>97</v>
      </c>
      <c r="B103" s="24" t="s">
        <v>287</v>
      </c>
      <c r="C103" s="17"/>
      <c r="D103" s="24" t="s">
        <v>287</v>
      </c>
      <c r="E103" s="18" t="s">
        <v>18</v>
      </c>
      <c r="F103" s="16">
        <v>1</v>
      </c>
      <c r="G103" s="19">
        <v>20000</v>
      </c>
      <c r="H103" s="19">
        <f t="shared" si="1"/>
        <v>20000</v>
      </c>
      <c r="I103" s="20" t="s">
        <v>288</v>
      </c>
      <c r="J103" s="21"/>
      <c r="K103" s="22"/>
    </row>
    <row r="104" spans="1:11" ht="35.450000000000003" customHeight="1">
      <c r="A104" s="16">
        <v>98</v>
      </c>
      <c r="B104" s="24" t="s">
        <v>289</v>
      </c>
      <c r="C104" s="24" t="s">
        <v>289</v>
      </c>
      <c r="D104" s="24" t="s">
        <v>289</v>
      </c>
      <c r="E104" s="18" t="s">
        <v>18</v>
      </c>
      <c r="F104" s="16">
        <v>15</v>
      </c>
      <c r="G104" s="19">
        <v>15000</v>
      </c>
      <c r="H104" s="19">
        <f t="shared" si="1"/>
        <v>225000</v>
      </c>
      <c r="I104" s="20" t="s">
        <v>290</v>
      </c>
      <c r="J104" s="21"/>
      <c r="K104" s="22"/>
    </row>
    <row r="105" spans="1:11" ht="21.95" customHeight="1">
      <c r="A105" s="16">
        <v>99</v>
      </c>
      <c r="B105" s="24" t="s">
        <v>291</v>
      </c>
      <c r="C105" s="24" t="s">
        <v>291</v>
      </c>
      <c r="D105" s="24" t="s">
        <v>291</v>
      </c>
      <c r="E105" s="18" t="s">
        <v>18</v>
      </c>
      <c r="F105" s="16">
        <v>2</v>
      </c>
      <c r="G105" s="19">
        <v>30000</v>
      </c>
      <c r="H105" s="19">
        <f t="shared" si="1"/>
        <v>60000</v>
      </c>
      <c r="I105" s="20" t="s">
        <v>292</v>
      </c>
      <c r="J105" s="21"/>
      <c r="K105" s="22"/>
    </row>
    <row r="106" spans="1:11" ht="21.95" customHeight="1">
      <c r="A106" s="16">
        <v>100</v>
      </c>
      <c r="B106" s="24" t="s">
        <v>293</v>
      </c>
      <c r="C106" s="17"/>
      <c r="D106" s="24" t="s">
        <v>293</v>
      </c>
      <c r="E106" s="18" t="s">
        <v>18</v>
      </c>
      <c r="F106" s="16">
        <v>1</v>
      </c>
      <c r="G106" s="19">
        <v>70000</v>
      </c>
      <c r="H106" s="19">
        <f t="shared" si="1"/>
        <v>70000</v>
      </c>
      <c r="I106" s="25" t="s">
        <v>294</v>
      </c>
      <c r="J106" s="21"/>
      <c r="K106" s="22"/>
    </row>
    <row r="107" spans="1:11" ht="21.95" customHeight="1">
      <c r="A107" s="16">
        <v>101</v>
      </c>
      <c r="B107" s="24" t="s">
        <v>293</v>
      </c>
      <c r="C107" s="24" t="s">
        <v>295</v>
      </c>
      <c r="D107" s="24" t="s">
        <v>295</v>
      </c>
      <c r="E107" s="18" t="s">
        <v>18</v>
      </c>
      <c r="F107" s="16">
        <v>1</v>
      </c>
      <c r="G107" s="19">
        <v>100000</v>
      </c>
      <c r="H107" s="19">
        <f t="shared" si="1"/>
        <v>100000</v>
      </c>
      <c r="I107" s="25" t="s">
        <v>296</v>
      </c>
      <c r="J107" s="21"/>
      <c r="K107" s="22"/>
    </row>
    <row r="108" spans="1:11" ht="34.5" customHeight="1">
      <c r="A108" s="16">
        <v>102</v>
      </c>
      <c r="B108" s="24" t="s">
        <v>297</v>
      </c>
      <c r="C108" s="24" t="s">
        <v>297</v>
      </c>
      <c r="D108" s="24" t="s">
        <v>297</v>
      </c>
      <c r="E108" s="18" t="s">
        <v>18</v>
      </c>
      <c r="F108" s="16">
        <v>10</v>
      </c>
      <c r="G108" s="19">
        <v>150000</v>
      </c>
      <c r="H108" s="19">
        <f t="shared" si="1"/>
        <v>1500000</v>
      </c>
      <c r="I108" s="20" t="s">
        <v>298</v>
      </c>
      <c r="J108" s="21"/>
      <c r="K108" s="22"/>
    </row>
    <row r="109" spans="1:11" ht="38.450000000000003" customHeight="1">
      <c r="A109" s="16">
        <v>103</v>
      </c>
      <c r="B109" s="24" t="s">
        <v>299</v>
      </c>
      <c r="C109" s="24" t="s">
        <v>299</v>
      </c>
      <c r="D109" s="24" t="s">
        <v>299</v>
      </c>
      <c r="E109" s="18" t="s">
        <v>18</v>
      </c>
      <c r="F109" s="16">
        <v>15</v>
      </c>
      <c r="G109" s="19">
        <v>150000</v>
      </c>
      <c r="H109" s="19">
        <f t="shared" si="1"/>
        <v>2250000</v>
      </c>
      <c r="I109" s="20" t="s">
        <v>300</v>
      </c>
      <c r="J109" s="21"/>
      <c r="K109" s="22"/>
    </row>
    <row r="110" spans="1:11" ht="21.95" customHeight="1">
      <c r="A110" s="16">
        <v>104</v>
      </c>
      <c r="B110" s="24" t="s">
        <v>301</v>
      </c>
      <c r="C110" s="17"/>
      <c r="D110" s="24" t="s">
        <v>301</v>
      </c>
      <c r="E110" s="18" t="s">
        <v>18</v>
      </c>
      <c r="F110" s="16">
        <v>3</v>
      </c>
      <c r="G110" s="19">
        <v>2000</v>
      </c>
      <c r="H110" s="19">
        <f t="shared" si="1"/>
        <v>6000</v>
      </c>
      <c r="I110" s="20" t="s">
        <v>302</v>
      </c>
      <c r="J110" s="21"/>
      <c r="K110" s="22"/>
    </row>
    <row r="111" spans="1:11" ht="21.95" customHeight="1">
      <c r="A111" s="16">
        <v>105</v>
      </c>
      <c r="B111" s="24" t="s">
        <v>301</v>
      </c>
      <c r="C111" s="17"/>
      <c r="D111" s="24" t="s">
        <v>301</v>
      </c>
      <c r="E111" s="18" t="s">
        <v>18</v>
      </c>
      <c r="F111" s="16">
        <v>1</v>
      </c>
      <c r="G111" s="19">
        <v>2000</v>
      </c>
      <c r="H111" s="19">
        <f t="shared" si="1"/>
        <v>2000</v>
      </c>
      <c r="I111" s="20" t="s">
        <v>303</v>
      </c>
      <c r="J111" s="21"/>
      <c r="K111" s="22"/>
    </row>
    <row r="112" spans="1:11" ht="21.95" customHeight="1">
      <c r="A112" s="16">
        <v>106</v>
      </c>
      <c r="B112" s="24" t="s">
        <v>304</v>
      </c>
      <c r="C112" s="24" t="s">
        <v>304</v>
      </c>
      <c r="D112" s="24" t="s">
        <v>304</v>
      </c>
      <c r="E112" s="25" t="s">
        <v>305</v>
      </c>
      <c r="F112" s="16">
        <v>2</v>
      </c>
      <c r="G112" s="19">
        <v>50000</v>
      </c>
      <c r="H112" s="19">
        <f t="shared" si="1"/>
        <v>100000</v>
      </c>
      <c r="I112" s="20" t="s">
        <v>306</v>
      </c>
      <c r="J112" s="21"/>
      <c r="K112" s="22"/>
    </row>
    <row r="113" spans="1:11" ht="21.95" customHeight="1">
      <c r="A113" s="16">
        <v>107</v>
      </c>
      <c r="B113" s="24" t="s">
        <v>307</v>
      </c>
      <c r="C113" s="17"/>
      <c r="D113" s="24" t="s">
        <v>307</v>
      </c>
      <c r="E113" s="25" t="s">
        <v>305</v>
      </c>
      <c r="F113" s="16">
        <v>2</v>
      </c>
      <c r="G113" s="19">
        <v>40000</v>
      </c>
      <c r="H113" s="19">
        <f t="shared" si="1"/>
        <v>80000</v>
      </c>
      <c r="I113" s="20" t="s">
        <v>308</v>
      </c>
      <c r="J113" s="21"/>
      <c r="K113" s="22"/>
    </row>
    <row r="114" spans="1:11" ht="21.95" customHeight="1">
      <c r="A114" s="16">
        <v>108</v>
      </c>
      <c r="B114" s="24" t="s">
        <v>309</v>
      </c>
      <c r="C114" s="24" t="s">
        <v>309</v>
      </c>
      <c r="D114" s="24" t="s">
        <v>309</v>
      </c>
      <c r="E114" s="18" t="s">
        <v>18</v>
      </c>
      <c r="F114" s="16">
        <v>2</v>
      </c>
      <c r="G114" s="19">
        <v>50000</v>
      </c>
      <c r="H114" s="19">
        <f t="shared" si="1"/>
        <v>100000</v>
      </c>
      <c r="I114" s="20" t="s">
        <v>310</v>
      </c>
      <c r="J114" s="21"/>
      <c r="K114" s="22"/>
    </row>
    <row r="115" spans="1:11" ht="21.95" customHeight="1">
      <c r="A115" s="16">
        <v>109</v>
      </c>
      <c r="B115" s="24" t="s">
        <v>311</v>
      </c>
      <c r="C115" s="24" t="s">
        <v>311</v>
      </c>
      <c r="D115" s="24" t="s">
        <v>311</v>
      </c>
      <c r="E115" s="18" t="s">
        <v>18</v>
      </c>
      <c r="F115" s="16">
        <v>1</v>
      </c>
      <c r="G115" s="19">
        <v>30000</v>
      </c>
      <c r="H115" s="19">
        <f t="shared" si="1"/>
        <v>30000</v>
      </c>
      <c r="I115" s="25" t="s">
        <v>312</v>
      </c>
      <c r="J115" s="21"/>
      <c r="K115" s="22"/>
    </row>
    <row r="116" spans="1:11" ht="21.95" customHeight="1">
      <c r="A116" s="16">
        <v>110</v>
      </c>
      <c r="B116" s="24" t="s">
        <v>313</v>
      </c>
      <c r="C116" s="17"/>
      <c r="D116" s="24" t="s">
        <v>313</v>
      </c>
      <c r="E116" s="18" t="s">
        <v>18</v>
      </c>
      <c r="F116" s="16">
        <v>1</v>
      </c>
      <c r="G116" s="19">
        <v>20000</v>
      </c>
      <c r="H116" s="19">
        <f t="shared" si="1"/>
        <v>20000</v>
      </c>
      <c r="I116" s="25" t="s">
        <v>314</v>
      </c>
      <c r="J116" s="21"/>
      <c r="K116" s="22"/>
    </row>
    <row r="117" spans="1:11" ht="21.95" customHeight="1">
      <c r="A117" s="16">
        <v>111</v>
      </c>
      <c r="B117" s="24" t="s">
        <v>315</v>
      </c>
      <c r="C117" s="17"/>
      <c r="D117" s="24" t="s">
        <v>315</v>
      </c>
      <c r="E117" s="18" t="s">
        <v>18</v>
      </c>
      <c r="F117" s="16">
        <v>1</v>
      </c>
      <c r="G117" s="19">
        <v>20000</v>
      </c>
      <c r="H117" s="19">
        <f t="shared" si="1"/>
        <v>20000</v>
      </c>
      <c r="I117" s="25" t="s">
        <v>316</v>
      </c>
      <c r="J117" s="21"/>
      <c r="K117" s="22"/>
    </row>
    <row r="118" spans="1:11" ht="21.95" customHeight="1">
      <c r="A118" s="16">
        <v>112</v>
      </c>
      <c r="B118" s="24" t="s">
        <v>317</v>
      </c>
      <c r="C118" s="17"/>
      <c r="D118" s="24" t="s">
        <v>317</v>
      </c>
      <c r="E118" s="18" t="s">
        <v>18</v>
      </c>
      <c r="F118" s="16">
        <v>1</v>
      </c>
      <c r="G118" s="19">
        <v>20000</v>
      </c>
      <c r="H118" s="19">
        <f t="shared" si="1"/>
        <v>20000</v>
      </c>
      <c r="I118" s="25" t="s">
        <v>318</v>
      </c>
      <c r="J118" s="21"/>
      <c r="K118" s="22"/>
    </row>
    <row r="119" spans="1:11" ht="21.95" customHeight="1">
      <c r="A119" s="16">
        <v>113</v>
      </c>
      <c r="B119" s="24" t="s">
        <v>319</v>
      </c>
      <c r="C119" s="17"/>
      <c r="D119" s="24" t="s">
        <v>319</v>
      </c>
      <c r="E119" s="18" t="s">
        <v>18</v>
      </c>
      <c r="F119" s="16">
        <v>40</v>
      </c>
      <c r="G119" s="19">
        <v>5000</v>
      </c>
      <c r="H119" s="19">
        <f t="shared" si="1"/>
        <v>200000</v>
      </c>
      <c r="I119" s="20" t="s">
        <v>320</v>
      </c>
      <c r="J119" s="21"/>
      <c r="K119" s="22"/>
    </row>
    <row r="120" spans="1:11" ht="21.95" customHeight="1">
      <c r="A120" s="16">
        <v>114</v>
      </c>
      <c r="B120" s="24" t="s">
        <v>319</v>
      </c>
      <c r="C120" s="17"/>
      <c r="D120" s="24" t="s">
        <v>319</v>
      </c>
      <c r="E120" s="18" t="s">
        <v>18</v>
      </c>
      <c r="F120" s="16">
        <v>2</v>
      </c>
      <c r="G120" s="19">
        <v>10000</v>
      </c>
      <c r="H120" s="19">
        <f t="shared" si="1"/>
        <v>20000</v>
      </c>
      <c r="I120" s="20" t="s">
        <v>321</v>
      </c>
      <c r="J120" s="21"/>
      <c r="K120" s="22"/>
    </row>
    <row r="121" spans="1:11" ht="33.6" customHeight="1">
      <c r="A121" s="16">
        <v>115</v>
      </c>
      <c r="B121" s="24" t="s">
        <v>322</v>
      </c>
      <c r="C121" s="17"/>
      <c r="D121" s="24" t="s">
        <v>322</v>
      </c>
      <c r="E121" s="18" t="s">
        <v>18</v>
      </c>
      <c r="F121" s="16">
        <v>1</v>
      </c>
      <c r="G121" s="19">
        <v>10000</v>
      </c>
      <c r="H121" s="19">
        <f t="shared" si="1"/>
        <v>10000</v>
      </c>
      <c r="I121" s="20" t="s">
        <v>323</v>
      </c>
      <c r="J121" s="21"/>
      <c r="K121" s="22"/>
    </row>
    <row r="122" spans="1:11" ht="39.6" customHeight="1">
      <c r="A122" s="16">
        <v>116</v>
      </c>
      <c r="B122" s="24" t="s">
        <v>324</v>
      </c>
      <c r="C122" s="17"/>
      <c r="D122" s="24" t="s">
        <v>324</v>
      </c>
      <c r="E122" s="18" t="s">
        <v>18</v>
      </c>
      <c r="F122" s="16">
        <v>1</v>
      </c>
      <c r="G122" s="19">
        <v>10000</v>
      </c>
      <c r="H122" s="19">
        <f t="shared" si="1"/>
        <v>10000</v>
      </c>
      <c r="I122" s="20" t="s">
        <v>325</v>
      </c>
      <c r="J122" s="21"/>
      <c r="K122" s="22"/>
    </row>
    <row r="123" spans="1:11" ht="21.95" customHeight="1">
      <c r="A123" s="16">
        <v>117</v>
      </c>
      <c r="B123" s="24" t="s">
        <v>326</v>
      </c>
      <c r="C123" s="24" t="s">
        <v>326</v>
      </c>
      <c r="D123" s="24" t="s">
        <v>326</v>
      </c>
      <c r="E123" s="18" t="s">
        <v>18</v>
      </c>
      <c r="F123" s="16">
        <v>2</v>
      </c>
      <c r="G123" s="19">
        <v>100000</v>
      </c>
      <c r="H123" s="19">
        <f t="shared" si="1"/>
        <v>200000</v>
      </c>
      <c r="I123" s="20" t="s">
        <v>327</v>
      </c>
      <c r="J123" s="21"/>
      <c r="K123" s="22"/>
    </row>
    <row r="124" spans="1:11" ht="30" customHeight="1">
      <c r="A124" s="16">
        <v>118</v>
      </c>
      <c r="B124" s="24" t="s">
        <v>328</v>
      </c>
      <c r="C124" s="24" t="s">
        <v>328</v>
      </c>
      <c r="D124" s="24" t="s">
        <v>328</v>
      </c>
      <c r="E124" s="18" t="s">
        <v>18</v>
      </c>
      <c r="F124" s="16">
        <v>10</v>
      </c>
      <c r="G124" s="19">
        <v>100000</v>
      </c>
      <c r="H124" s="19">
        <f t="shared" si="1"/>
        <v>1000000</v>
      </c>
      <c r="I124" s="20" t="s">
        <v>329</v>
      </c>
      <c r="J124" s="21"/>
      <c r="K124" s="22"/>
    </row>
    <row r="125" spans="1:11" ht="35.450000000000003" customHeight="1">
      <c r="A125" s="16">
        <v>119</v>
      </c>
      <c r="B125" s="24" t="s">
        <v>328</v>
      </c>
      <c r="C125" s="24" t="s">
        <v>328</v>
      </c>
      <c r="D125" s="24" t="s">
        <v>328</v>
      </c>
      <c r="E125" s="18" t="s">
        <v>18</v>
      </c>
      <c r="F125" s="16">
        <v>1</v>
      </c>
      <c r="G125" s="19">
        <v>100000</v>
      </c>
      <c r="H125" s="19">
        <f t="shared" si="1"/>
        <v>100000</v>
      </c>
      <c r="I125" s="20" t="s">
        <v>330</v>
      </c>
      <c r="J125" s="21"/>
      <c r="K125" s="22"/>
    </row>
    <row r="126" spans="1:11" ht="35.450000000000003" customHeight="1">
      <c r="A126" s="16">
        <v>120</v>
      </c>
      <c r="B126" s="24" t="s">
        <v>331</v>
      </c>
      <c r="C126" s="24" t="s">
        <v>331</v>
      </c>
      <c r="D126" s="24" t="s">
        <v>331</v>
      </c>
      <c r="E126" s="18" t="s">
        <v>18</v>
      </c>
      <c r="F126" s="16">
        <v>8</v>
      </c>
      <c r="G126" s="19">
        <v>150000</v>
      </c>
      <c r="H126" s="19">
        <f t="shared" si="1"/>
        <v>1200000</v>
      </c>
      <c r="I126" s="20" t="s">
        <v>332</v>
      </c>
      <c r="J126" s="21"/>
      <c r="K126" s="22"/>
    </row>
    <row r="127" spans="1:11" ht="28.5" customHeight="1">
      <c r="A127" s="16">
        <v>121</v>
      </c>
      <c r="B127" s="24" t="s">
        <v>333</v>
      </c>
      <c r="C127" s="24" t="s">
        <v>333</v>
      </c>
      <c r="D127" s="24" t="s">
        <v>333</v>
      </c>
      <c r="E127" s="18" t="s">
        <v>18</v>
      </c>
      <c r="F127" s="16">
        <v>2</v>
      </c>
      <c r="G127" s="19">
        <v>20000</v>
      </c>
      <c r="H127" s="19">
        <f t="shared" si="1"/>
        <v>40000</v>
      </c>
      <c r="I127" s="20" t="s">
        <v>334</v>
      </c>
      <c r="J127" s="21"/>
      <c r="K127" s="22"/>
    </row>
    <row r="128" spans="1:11" ht="38.450000000000003" customHeight="1">
      <c r="A128" s="16">
        <v>122</v>
      </c>
      <c r="B128" s="24" t="s">
        <v>335</v>
      </c>
      <c r="C128" s="24" t="s">
        <v>335</v>
      </c>
      <c r="D128" s="24" t="s">
        <v>335</v>
      </c>
      <c r="E128" s="18" t="s">
        <v>18</v>
      </c>
      <c r="F128" s="16">
        <v>16</v>
      </c>
      <c r="G128" s="19">
        <v>50000</v>
      </c>
      <c r="H128" s="19">
        <f t="shared" si="1"/>
        <v>800000</v>
      </c>
      <c r="I128" s="20" t="s">
        <v>336</v>
      </c>
      <c r="J128" s="21"/>
      <c r="K128" s="22"/>
    </row>
    <row r="129" spans="1:11" ht="29.45" customHeight="1">
      <c r="A129" s="16">
        <v>123</v>
      </c>
      <c r="B129" s="24" t="s">
        <v>337</v>
      </c>
      <c r="C129" s="24" t="s">
        <v>337</v>
      </c>
      <c r="D129" s="24" t="s">
        <v>337</v>
      </c>
      <c r="E129" s="18" t="s">
        <v>18</v>
      </c>
      <c r="F129" s="16">
        <v>50</v>
      </c>
      <c r="G129" s="19">
        <v>100000</v>
      </c>
      <c r="H129" s="19">
        <f t="shared" si="1"/>
        <v>5000000</v>
      </c>
      <c r="I129" s="20" t="s">
        <v>338</v>
      </c>
      <c r="J129" s="21"/>
      <c r="K129" s="22"/>
    </row>
    <row r="130" spans="1:11" ht="37.5" customHeight="1">
      <c r="A130" s="16">
        <v>124</v>
      </c>
      <c r="B130" s="24" t="s">
        <v>339</v>
      </c>
      <c r="C130" s="24" t="s">
        <v>339</v>
      </c>
      <c r="D130" s="24" t="s">
        <v>339</v>
      </c>
      <c r="E130" s="18" t="s">
        <v>18</v>
      </c>
      <c r="F130" s="16">
        <v>4</v>
      </c>
      <c r="G130" s="19">
        <v>200000</v>
      </c>
      <c r="H130" s="19">
        <f t="shared" si="1"/>
        <v>800000</v>
      </c>
      <c r="I130" s="20" t="s">
        <v>340</v>
      </c>
      <c r="J130" s="21"/>
      <c r="K130" s="22"/>
    </row>
    <row r="131" spans="1:11" ht="21.95" customHeight="1">
      <c r="A131" s="16">
        <v>125</v>
      </c>
      <c r="B131" s="24" t="s">
        <v>341</v>
      </c>
      <c r="C131" s="24" t="s">
        <v>341</v>
      </c>
      <c r="D131" s="24" t="s">
        <v>341</v>
      </c>
      <c r="E131" s="18" t="s">
        <v>18</v>
      </c>
      <c r="F131" s="16">
        <v>1</v>
      </c>
      <c r="G131" s="19">
        <v>100000</v>
      </c>
      <c r="H131" s="19">
        <f t="shared" si="1"/>
        <v>100000</v>
      </c>
      <c r="I131" s="25" t="s">
        <v>342</v>
      </c>
      <c r="J131" s="21"/>
      <c r="K131" s="22"/>
    </row>
    <row r="132" spans="1:11" ht="21.95" customHeight="1">
      <c r="A132" s="16">
        <v>126</v>
      </c>
      <c r="B132" s="24" t="s">
        <v>343</v>
      </c>
      <c r="C132" s="24" t="s">
        <v>343</v>
      </c>
      <c r="D132" s="24" t="s">
        <v>343</v>
      </c>
      <c r="E132" s="18" t="s">
        <v>18</v>
      </c>
      <c r="F132" s="16">
        <v>1</v>
      </c>
      <c r="G132" s="19">
        <v>100000</v>
      </c>
      <c r="H132" s="19">
        <f t="shared" si="1"/>
        <v>100000</v>
      </c>
      <c r="I132" s="25" t="s">
        <v>344</v>
      </c>
      <c r="J132" s="21"/>
      <c r="K132" s="22"/>
    </row>
    <row r="133" spans="1:11" ht="21.95" customHeight="1">
      <c r="A133" s="16">
        <v>127</v>
      </c>
      <c r="B133" s="24" t="s">
        <v>345</v>
      </c>
      <c r="C133" s="24" t="s">
        <v>345</v>
      </c>
      <c r="D133" s="24" t="s">
        <v>345</v>
      </c>
      <c r="E133" s="18" t="s">
        <v>18</v>
      </c>
      <c r="F133" s="16">
        <v>1</v>
      </c>
      <c r="G133" s="19">
        <v>20000</v>
      </c>
      <c r="H133" s="19">
        <f t="shared" si="1"/>
        <v>20000</v>
      </c>
      <c r="I133" s="25" t="s">
        <v>346</v>
      </c>
      <c r="J133" s="21"/>
      <c r="K133" s="22"/>
    </row>
    <row r="134" spans="1:11" ht="21.95" customHeight="1">
      <c r="A134" s="16">
        <v>128</v>
      </c>
      <c r="B134" s="24" t="s">
        <v>347</v>
      </c>
      <c r="C134" s="17"/>
      <c r="D134" s="24" t="s">
        <v>347</v>
      </c>
      <c r="E134" s="18" t="s">
        <v>18</v>
      </c>
      <c r="F134" s="16">
        <v>2</v>
      </c>
      <c r="G134" s="19">
        <v>200000</v>
      </c>
      <c r="H134" s="19">
        <f t="shared" si="1"/>
        <v>400000</v>
      </c>
      <c r="I134" s="25" t="s">
        <v>348</v>
      </c>
      <c r="J134" s="21"/>
      <c r="K134" s="22"/>
    </row>
    <row r="135" spans="1:11" ht="21.95" customHeight="1">
      <c r="A135" s="16">
        <v>129</v>
      </c>
      <c r="B135" s="24" t="s">
        <v>349</v>
      </c>
      <c r="C135" s="24" t="s">
        <v>349</v>
      </c>
      <c r="D135" s="24" t="s">
        <v>349</v>
      </c>
      <c r="E135" s="18" t="s">
        <v>18</v>
      </c>
      <c r="F135" s="16">
        <v>1</v>
      </c>
      <c r="G135" s="19">
        <v>100000</v>
      </c>
      <c r="H135" s="19">
        <f t="shared" si="1"/>
        <v>100000</v>
      </c>
      <c r="I135" s="25" t="s">
        <v>350</v>
      </c>
      <c r="J135" s="21"/>
      <c r="K135" s="22"/>
    </row>
    <row r="136" spans="1:11" ht="21.95" customHeight="1">
      <c r="A136" s="16">
        <v>130</v>
      </c>
      <c r="B136" s="24" t="s">
        <v>351</v>
      </c>
      <c r="C136" s="24" t="s">
        <v>351</v>
      </c>
      <c r="D136" s="24" t="s">
        <v>351</v>
      </c>
      <c r="E136" s="18" t="s">
        <v>18</v>
      </c>
      <c r="F136" s="16">
        <v>1</v>
      </c>
      <c r="G136" s="19">
        <v>50000</v>
      </c>
      <c r="H136" s="19">
        <f t="shared" ref="H136:H199" si="2">+F136*G136</f>
        <v>50000</v>
      </c>
      <c r="I136" s="25" t="s">
        <v>352</v>
      </c>
      <c r="J136" s="21"/>
      <c r="K136" s="22"/>
    </row>
    <row r="137" spans="1:11" ht="30" customHeight="1">
      <c r="A137" s="16">
        <v>131</v>
      </c>
      <c r="B137" s="24" t="s">
        <v>353</v>
      </c>
      <c r="C137" s="24" t="s">
        <v>353</v>
      </c>
      <c r="D137" s="24" t="s">
        <v>353</v>
      </c>
      <c r="E137" s="18" t="s">
        <v>18</v>
      </c>
      <c r="F137" s="16">
        <v>1</v>
      </c>
      <c r="G137" s="19">
        <v>40000</v>
      </c>
      <c r="H137" s="19">
        <f t="shared" si="2"/>
        <v>40000</v>
      </c>
      <c r="I137" s="25" t="s">
        <v>354</v>
      </c>
      <c r="J137" s="21"/>
      <c r="K137" s="22"/>
    </row>
    <row r="138" spans="1:11" ht="21.95" customHeight="1">
      <c r="A138" s="16">
        <v>132</v>
      </c>
      <c r="B138" s="24" t="s">
        <v>355</v>
      </c>
      <c r="C138" s="24" t="s">
        <v>355</v>
      </c>
      <c r="D138" s="24" t="s">
        <v>355</v>
      </c>
      <c r="E138" s="18" t="s">
        <v>18</v>
      </c>
      <c r="F138" s="16">
        <v>1</v>
      </c>
      <c r="G138" s="19">
        <v>30000</v>
      </c>
      <c r="H138" s="19">
        <f t="shared" si="2"/>
        <v>30000</v>
      </c>
      <c r="I138" s="25" t="s">
        <v>356</v>
      </c>
      <c r="J138" s="21"/>
      <c r="K138" s="22"/>
    </row>
    <row r="139" spans="1:11" ht="21.95" customHeight="1">
      <c r="A139" s="16">
        <v>133</v>
      </c>
      <c r="B139" s="24" t="s">
        <v>357</v>
      </c>
      <c r="C139" s="24" t="s">
        <v>357</v>
      </c>
      <c r="D139" s="24" t="s">
        <v>357</v>
      </c>
      <c r="E139" s="18" t="s">
        <v>18</v>
      </c>
      <c r="F139" s="16">
        <v>2</v>
      </c>
      <c r="G139" s="19">
        <v>30000</v>
      </c>
      <c r="H139" s="19">
        <f t="shared" si="2"/>
        <v>60000</v>
      </c>
      <c r="I139" s="20" t="s">
        <v>358</v>
      </c>
      <c r="J139" s="21"/>
      <c r="K139" s="22"/>
    </row>
    <row r="140" spans="1:11" ht="21.95" customHeight="1">
      <c r="A140" s="16">
        <v>134</v>
      </c>
      <c r="B140" s="24" t="s">
        <v>359</v>
      </c>
      <c r="C140" s="24" t="s">
        <v>359</v>
      </c>
      <c r="D140" s="24" t="s">
        <v>359</v>
      </c>
      <c r="E140" s="18" t="s">
        <v>18</v>
      </c>
      <c r="F140" s="16">
        <v>1</v>
      </c>
      <c r="G140" s="19">
        <v>50000</v>
      </c>
      <c r="H140" s="19">
        <f t="shared" si="2"/>
        <v>50000</v>
      </c>
      <c r="I140" s="25" t="s">
        <v>360</v>
      </c>
      <c r="J140" s="21"/>
      <c r="K140" s="22"/>
    </row>
    <row r="141" spans="1:11" ht="21.95" customHeight="1">
      <c r="A141" s="16">
        <v>135</v>
      </c>
      <c r="B141" s="24" t="s">
        <v>361</v>
      </c>
      <c r="C141" s="24" t="s">
        <v>361</v>
      </c>
      <c r="D141" s="24" t="s">
        <v>361</v>
      </c>
      <c r="E141" s="18" t="s">
        <v>18</v>
      </c>
      <c r="F141" s="16">
        <v>1</v>
      </c>
      <c r="G141" s="19">
        <v>150000</v>
      </c>
      <c r="H141" s="19">
        <f t="shared" si="2"/>
        <v>150000</v>
      </c>
      <c r="I141" s="25" t="s">
        <v>362</v>
      </c>
      <c r="J141" s="26"/>
      <c r="K141" s="27"/>
    </row>
    <row r="142" spans="1:11" ht="21.95" customHeight="1">
      <c r="A142" s="16">
        <v>136</v>
      </c>
      <c r="B142" s="24" t="s">
        <v>363</v>
      </c>
      <c r="C142" s="17"/>
      <c r="D142" s="24" t="s">
        <v>363</v>
      </c>
      <c r="E142" s="18" t="s">
        <v>18</v>
      </c>
      <c r="F142" s="16">
        <v>4</v>
      </c>
      <c r="G142" s="19">
        <v>150000</v>
      </c>
      <c r="H142" s="19">
        <f t="shared" si="2"/>
        <v>600000</v>
      </c>
      <c r="I142" s="20" t="s">
        <v>364</v>
      </c>
      <c r="J142" s="21"/>
      <c r="K142" s="22"/>
    </row>
    <row r="143" spans="1:11" ht="21.95" customHeight="1">
      <c r="A143" s="16">
        <v>137</v>
      </c>
      <c r="B143" s="24" t="s">
        <v>365</v>
      </c>
      <c r="C143" s="17"/>
      <c r="D143" s="24" t="s">
        <v>365</v>
      </c>
      <c r="E143" s="18" t="s">
        <v>18</v>
      </c>
      <c r="F143" s="16">
        <v>2</v>
      </c>
      <c r="G143" s="19">
        <v>150000</v>
      </c>
      <c r="H143" s="19">
        <f t="shared" si="2"/>
        <v>300000</v>
      </c>
      <c r="I143" s="20" t="s">
        <v>366</v>
      </c>
      <c r="J143" s="21"/>
      <c r="K143" s="22"/>
    </row>
    <row r="144" spans="1:11" ht="21.95" customHeight="1">
      <c r="A144" s="16">
        <v>138</v>
      </c>
      <c r="B144" s="24" t="s">
        <v>367</v>
      </c>
      <c r="C144" s="24" t="s">
        <v>367</v>
      </c>
      <c r="D144" s="24" t="s">
        <v>367</v>
      </c>
      <c r="E144" s="18" t="s">
        <v>18</v>
      </c>
      <c r="F144" s="16">
        <v>4</v>
      </c>
      <c r="G144" s="19">
        <v>40000</v>
      </c>
      <c r="H144" s="19">
        <f t="shared" si="2"/>
        <v>160000</v>
      </c>
      <c r="I144" s="20" t="s">
        <v>368</v>
      </c>
      <c r="J144" s="21"/>
      <c r="K144" s="22"/>
    </row>
    <row r="145" spans="1:11" ht="21.95" customHeight="1">
      <c r="A145" s="16">
        <v>139</v>
      </c>
      <c r="B145" s="24" t="s">
        <v>369</v>
      </c>
      <c r="C145" s="24" t="s">
        <v>369</v>
      </c>
      <c r="D145" s="24" t="s">
        <v>369</v>
      </c>
      <c r="E145" s="18" t="s">
        <v>18</v>
      </c>
      <c r="F145" s="16">
        <v>4</v>
      </c>
      <c r="G145" s="19">
        <v>100000</v>
      </c>
      <c r="H145" s="19">
        <f t="shared" si="2"/>
        <v>400000</v>
      </c>
      <c r="I145" s="20" t="s">
        <v>370</v>
      </c>
      <c r="J145" s="21"/>
      <c r="K145" s="22"/>
    </row>
    <row r="146" spans="1:11" ht="21.95" customHeight="1">
      <c r="A146" s="16">
        <v>140</v>
      </c>
      <c r="B146" s="24" t="s">
        <v>371</v>
      </c>
      <c r="C146" s="24" t="s">
        <v>371</v>
      </c>
      <c r="D146" s="24" t="s">
        <v>371</v>
      </c>
      <c r="E146" s="18" t="s">
        <v>18</v>
      </c>
      <c r="F146" s="16">
        <v>1</v>
      </c>
      <c r="G146" s="19">
        <v>50000</v>
      </c>
      <c r="H146" s="19">
        <f t="shared" si="2"/>
        <v>50000</v>
      </c>
      <c r="I146" s="25" t="s">
        <v>372</v>
      </c>
      <c r="J146" s="21"/>
      <c r="K146" s="22"/>
    </row>
    <row r="147" spans="1:11" ht="35.450000000000003" customHeight="1">
      <c r="A147" s="16">
        <v>141</v>
      </c>
      <c r="B147" s="24" t="s">
        <v>373</v>
      </c>
      <c r="C147" s="24" t="s">
        <v>373</v>
      </c>
      <c r="D147" s="24" t="s">
        <v>373</v>
      </c>
      <c r="E147" s="18" t="s">
        <v>18</v>
      </c>
      <c r="F147" s="16">
        <v>1</v>
      </c>
      <c r="G147" s="19">
        <v>70000</v>
      </c>
      <c r="H147" s="19">
        <f t="shared" si="2"/>
        <v>70000</v>
      </c>
      <c r="I147" s="25" t="s">
        <v>374</v>
      </c>
      <c r="J147" s="21"/>
      <c r="K147" s="22"/>
    </row>
    <row r="148" spans="1:11" ht="21.95" customHeight="1">
      <c r="A148" s="16">
        <v>142</v>
      </c>
      <c r="B148" s="24" t="s">
        <v>375</v>
      </c>
      <c r="C148" s="24" t="s">
        <v>375</v>
      </c>
      <c r="D148" s="24" t="s">
        <v>375</v>
      </c>
      <c r="E148" s="18" t="s">
        <v>18</v>
      </c>
      <c r="F148" s="16">
        <v>1</v>
      </c>
      <c r="G148" s="19">
        <v>70000</v>
      </c>
      <c r="H148" s="19">
        <f t="shared" si="2"/>
        <v>70000</v>
      </c>
      <c r="I148" s="25" t="s">
        <v>376</v>
      </c>
      <c r="J148" s="21"/>
      <c r="K148" s="22"/>
    </row>
    <row r="149" spans="1:11" ht="36.6" customHeight="1">
      <c r="A149" s="16">
        <v>143</v>
      </c>
      <c r="B149" s="24" t="s">
        <v>103</v>
      </c>
      <c r="C149" s="24" t="s">
        <v>103</v>
      </c>
      <c r="D149" s="24" t="s">
        <v>103</v>
      </c>
      <c r="E149" s="18" t="s">
        <v>18</v>
      </c>
      <c r="F149" s="16">
        <v>1</v>
      </c>
      <c r="G149" s="19">
        <v>100000</v>
      </c>
      <c r="H149" s="19">
        <f t="shared" si="2"/>
        <v>100000</v>
      </c>
      <c r="I149" s="28" t="s">
        <v>104</v>
      </c>
      <c r="J149" s="21"/>
      <c r="K149" s="22"/>
    </row>
    <row r="150" spans="1:11" ht="30.6" customHeight="1">
      <c r="A150" s="16">
        <v>144</v>
      </c>
      <c r="B150" s="24" t="s">
        <v>377</v>
      </c>
      <c r="C150" s="29" t="s">
        <v>378</v>
      </c>
      <c r="D150" s="24" t="s">
        <v>378</v>
      </c>
      <c r="E150" s="25" t="s">
        <v>305</v>
      </c>
      <c r="F150" s="16">
        <v>1</v>
      </c>
      <c r="G150" s="19">
        <v>150000</v>
      </c>
      <c r="H150" s="19">
        <f t="shared" si="2"/>
        <v>150000</v>
      </c>
      <c r="I150" s="28" t="s">
        <v>379</v>
      </c>
      <c r="J150" s="21"/>
      <c r="K150" s="22"/>
    </row>
    <row r="151" spans="1:11" ht="49.5">
      <c r="A151" s="16">
        <v>145</v>
      </c>
      <c r="B151" s="24" t="s">
        <v>378</v>
      </c>
      <c r="C151" s="29" t="s">
        <v>378</v>
      </c>
      <c r="D151" s="24" t="s">
        <v>378</v>
      </c>
      <c r="E151" s="25" t="s">
        <v>305</v>
      </c>
      <c r="F151" s="16">
        <v>3</v>
      </c>
      <c r="G151" s="19">
        <v>150000</v>
      </c>
      <c r="H151" s="19">
        <f t="shared" si="2"/>
        <v>450000</v>
      </c>
      <c r="I151" s="28" t="s">
        <v>380</v>
      </c>
      <c r="J151" s="21"/>
      <c r="K151" s="22"/>
    </row>
    <row r="152" spans="1:11" ht="49.5">
      <c r="A152" s="16">
        <v>146</v>
      </c>
      <c r="B152" s="24" t="s">
        <v>378</v>
      </c>
      <c r="C152" s="29" t="s">
        <v>378</v>
      </c>
      <c r="D152" s="24" t="s">
        <v>378</v>
      </c>
      <c r="E152" s="25" t="s">
        <v>305</v>
      </c>
      <c r="F152" s="16">
        <v>3</v>
      </c>
      <c r="G152" s="19">
        <v>150000</v>
      </c>
      <c r="H152" s="19">
        <f t="shared" si="2"/>
        <v>450000</v>
      </c>
      <c r="I152" s="28" t="s">
        <v>381</v>
      </c>
      <c r="J152" s="21"/>
      <c r="K152" s="22"/>
    </row>
    <row r="153" spans="1:11" ht="49.5">
      <c r="A153" s="16">
        <v>147</v>
      </c>
      <c r="B153" s="24" t="s">
        <v>382</v>
      </c>
      <c r="C153" s="17" t="s">
        <v>382</v>
      </c>
      <c r="D153" s="24" t="s">
        <v>382</v>
      </c>
      <c r="E153" s="25" t="s">
        <v>305</v>
      </c>
      <c r="F153" s="16">
        <v>1</v>
      </c>
      <c r="G153" s="19">
        <v>200000</v>
      </c>
      <c r="H153" s="19">
        <f t="shared" si="2"/>
        <v>200000</v>
      </c>
      <c r="I153" s="28" t="s">
        <v>383</v>
      </c>
      <c r="J153" s="21"/>
      <c r="K153" s="22"/>
    </row>
    <row r="154" spans="1:11" ht="27.6" customHeight="1">
      <c r="A154" s="16">
        <v>148</v>
      </c>
      <c r="B154" s="24" t="s">
        <v>384</v>
      </c>
      <c r="C154" s="17" t="s">
        <v>384</v>
      </c>
      <c r="D154" s="24" t="s">
        <v>384</v>
      </c>
      <c r="E154" s="25" t="s">
        <v>305</v>
      </c>
      <c r="F154" s="16">
        <v>1</v>
      </c>
      <c r="G154" s="19">
        <v>200000</v>
      </c>
      <c r="H154" s="19">
        <f t="shared" si="2"/>
        <v>200000</v>
      </c>
      <c r="I154" s="28" t="s">
        <v>385</v>
      </c>
      <c r="J154" s="21"/>
      <c r="K154" s="22"/>
    </row>
    <row r="155" spans="1:11" ht="49.5">
      <c r="A155" s="16">
        <v>149</v>
      </c>
      <c r="B155" s="24" t="s">
        <v>386</v>
      </c>
      <c r="C155" s="17" t="s">
        <v>386</v>
      </c>
      <c r="D155" s="24" t="s">
        <v>386</v>
      </c>
      <c r="E155" s="25" t="s">
        <v>305</v>
      </c>
      <c r="F155" s="16">
        <v>1</v>
      </c>
      <c r="G155" s="19">
        <v>200000</v>
      </c>
      <c r="H155" s="19">
        <f t="shared" si="2"/>
        <v>200000</v>
      </c>
      <c r="I155" s="28" t="s">
        <v>387</v>
      </c>
      <c r="J155" s="21"/>
      <c r="K155" s="22"/>
    </row>
    <row r="156" spans="1:11" ht="33">
      <c r="A156" s="16">
        <v>150</v>
      </c>
      <c r="B156" s="24" t="s">
        <v>388</v>
      </c>
      <c r="C156" s="17"/>
      <c r="D156" s="24" t="s">
        <v>388</v>
      </c>
      <c r="E156" s="25" t="s">
        <v>18</v>
      </c>
      <c r="F156" s="16">
        <v>3</v>
      </c>
      <c r="G156" s="19">
        <v>70000</v>
      </c>
      <c r="H156" s="19">
        <f t="shared" si="2"/>
        <v>210000</v>
      </c>
      <c r="I156" s="20" t="s">
        <v>389</v>
      </c>
      <c r="J156" s="21"/>
      <c r="K156" s="22"/>
    </row>
    <row r="157" spans="1:11" ht="33">
      <c r="A157" s="16">
        <v>151</v>
      </c>
      <c r="B157" s="24" t="s">
        <v>390</v>
      </c>
      <c r="C157" s="17"/>
      <c r="D157" s="24" t="s">
        <v>390</v>
      </c>
      <c r="E157" s="25" t="s">
        <v>18</v>
      </c>
      <c r="F157" s="16">
        <v>1</v>
      </c>
      <c r="G157" s="19">
        <v>150000</v>
      </c>
      <c r="H157" s="19">
        <f t="shared" si="2"/>
        <v>150000</v>
      </c>
      <c r="I157" s="20" t="s">
        <v>391</v>
      </c>
      <c r="J157" s="21"/>
      <c r="K157" s="22"/>
    </row>
    <row r="158" spans="1:11" ht="33">
      <c r="A158" s="16">
        <v>152</v>
      </c>
      <c r="B158" s="24" t="s">
        <v>392</v>
      </c>
      <c r="C158" s="17"/>
      <c r="D158" s="24" t="s">
        <v>392</v>
      </c>
      <c r="E158" s="25" t="s">
        <v>305</v>
      </c>
      <c r="F158" s="16">
        <v>1</v>
      </c>
      <c r="G158" s="19">
        <v>100000</v>
      </c>
      <c r="H158" s="19">
        <f t="shared" si="2"/>
        <v>100000</v>
      </c>
      <c r="I158" s="20" t="s">
        <v>393</v>
      </c>
      <c r="J158" s="21"/>
      <c r="K158" s="22"/>
    </row>
    <row r="159" spans="1:11" ht="33">
      <c r="A159" s="16">
        <v>153</v>
      </c>
      <c r="B159" s="24" t="s">
        <v>390</v>
      </c>
      <c r="C159" s="17"/>
      <c r="D159" s="24" t="s">
        <v>390</v>
      </c>
      <c r="E159" s="25" t="s">
        <v>18</v>
      </c>
      <c r="F159" s="16">
        <v>1</v>
      </c>
      <c r="G159" s="19">
        <v>150000</v>
      </c>
      <c r="H159" s="19">
        <f t="shared" si="2"/>
        <v>150000</v>
      </c>
      <c r="I159" s="20" t="s">
        <v>394</v>
      </c>
      <c r="J159" s="21"/>
      <c r="K159" s="22"/>
    </row>
    <row r="160" spans="1:11" ht="33">
      <c r="A160" s="16">
        <v>154</v>
      </c>
      <c r="B160" s="24" t="s">
        <v>388</v>
      </c>
      <c r="C160" s="17"/>
      <c r="D160" s="24" t="s">
        <v>388</v>
      </c>
      <c r="E160" s="25" t="s">
        <v>18</v>
      </c>
      <c r="F160" s="16">
        <v>1</v>
      </c>
      <c r="G160" s="19">
        <v>70000</v>
      </c>
      <c r="H160" s="19">
        <f t="shared" si="2"/>
        <v>70000</v>
      </c>
      <c r="I160" s="20" t="s">
        <v>395</v>
      </c>
      <c r="J160" s="21"/>
      <c r="K160" s="22"/>
    </row>
    <row r="161" spans="1:11" ht="33">
      <c r="A161" s="16">
        <v>155</v>
      </c>
      <c r="B161" s="24" t="s">
        <v>388</v>
      </c>
      <c r="C161" s="17"/>
      <c r="D161" s="24" t="s">
        <v>388</v>
      </c>
      <c r="E161" s="25" t="s">
        <v>18</v>
      </c>
      <c r="F161" s="16">
        <v>1</v>
      </c>
      <c r="G161" s="19">
        <v>70000</v>
      </c>
      <c r="H161" s="19">
        <f t="shared" si="2"/>
        <v>70000</v>
      </c>
      <c r="I161" s="20" t="s">
        <v>396</v>
      </c>
      <c r="J161" s="21"/>
      <c r="K161" s="22"/>
    </row>
    <row r="162" spans="1:11" ht="33">
      <c r="A162" s="16">
        <v>156</v>
      </c>
      <c r="B162" s="24" t="s">
        <v>388</v>
      </c>
      <c r="C162" s="17"/>
      <c r="D162" s="24" t="s">
        <v>388</v>
      </c>
      <c r="E162" s="25" t="s">
        <v>18</v>
      </c>
      <c r="F162" s="16">
        <v>1</v>
      </c>
      <c r="G162" s="19">
        <v>70000</v>
      </c>
      <c r="H162" s="19">
        <f t="shared" si="2"/>
        <v>70000</v>
      </c>
      <c r="I162" s="20" t="s">
        <v>397</v>
      </c>
      <c r="J162" s="21"/>
      <c r="K162" s="22"/>
    </row>
    <row r="163" spans="1:11" ht="33">
      <c r="A163" s="16">
        <v>157</v>
      </c>
      <c r="B163" s="24" t="s">
        <v>388</v>
      </c>
      <c r="C163" s="17"/>
      <c r="D163" s="24" t="s">
        <v>388</v>
      </c>
      <c r="E163" s="25" t="s">
        <v>18</v>
      </c>
      <c r="F163" s="16">
        <v>1</v>
      </c>
      <c r="G163" s="19">
        <v>70000</v>
      </c>
      <c r="H163" s="19">
        <f t="shared" si="2"/>
        <v>70000</v>
      </c>
      <c r="I163" s="20" t="s">
        <v>398</v>
      </c>
      <c r="J163" s="21"/>
      <c r="K163" s="22"/>
    </row>
    <row r="164" spans="1:11" ht="33">
      <c r="A164" s="16">
        <v>158</v>
      </c>
      <c r="B164" s="24" t="s">
        <v>388</v>
      </c>
      <c r="C164" s="17"/>
      <c r="D164" s="24" t="s">
        <v>388</v>
      </c>
      <c r="E164" s="25" t="s">
        <v>18</v>
      </c>
      <c r="F164" s="16">
        <v>1</v>
      </c>
      <c r="G164" s="19">
        <v>70000</v>
      </c>
      <c r="H164" s="19">
        <f t="shared" si="2"/>
        <v>70000</v>
      </c>
      <c r="I164" s="20" t="s">
        <v>399</v>
      </c>
      <c r="J164" s="21"/>
      <c r="K164" s="22"/>
    </row>
    <row r="165" spans="1:11" ht="33">
      <c r="A165" s="16">
        <v>159</v>
      </c>
      <c r="B165" s="24" t="s">
        <v>388</v>
      </c>
      <c r="C165" s="17"/>
      <c r="D165" s="24" t="s">
        <v>388</v>
      </c>
      <c r="E165" s="25" t="s">
        <v>18</v>
      </c>
      <c r="F165" s="16">
        <v>2</v>
      </c>
      <c r="G165" s="19">
        <v>70000</v>
      </c>
      <c r="H165" s="19">
        <f t="shared" si="2"/>
        <v>140000</v>
      </c>
      <c r="I165" s="20" t="s">
        <v>400</v>
      </c>
      <c r="J165" s="21"/>
      <c r="K165" s="22"/>
    </row>
    <row r="166" spans="1:11" ht="33">
      <c r="A166" s="16">
        <v>160</v>
      </c>
      <c r="B166" s="24" t="s">
        <v>388</v>
      </c>
      <c r="C166" s="17"/>
      <c r="D166" s="24" t="s">
        <v>388</v>
      </c>
      <c r="E166" s="25" t="s">
        <v>18</v>
      </c>
      <c r="F166" s="16">
        <v>4</v>
      </c>
      <c r="G166" s="19">
        <v>70000</v>
      </c>
      <c r="H166" s="19">
        <f t="shared" si="2"/>
        <v>280000</v>
      </c>
      <c r="I166" s="20" t="s">
        <v>401</v>
      </c>
      <c r="J166" s="21"/>
      <c r="K166" s="22"/>
    </row>
    <row r="167" spans="1:11" ht="33">
      <c r="A167" s="16">
        <v>161</v>
      </c>
      <c r="B167" s="24" t="s">
        <v>402</v>
      </c>
      <c r="C167" s="17"/>
      <c r="D167" s="24" t="s">
        <v>402</v>
      </c>
      <c r="E167" s="25" t="s">
        <v>18</v>
      </c>
      <c r="F167" s="16">
        <v>1</v>
      </c>
      <c r="G167" s="19">
        <v>150000</v>
      </c>
      <c r="H167" s="19">
        <f t="shared" si="2"/>
        <v>150000</v>
      </c>
      <c r="I167" s="20" t="s">
        <v>403</v>
      </c>
      <c r="J167" s="21"/>
      <c r="K167" s="22"/>
    </row>
    <row r="168" spans="1:11" ht="33">
      <c r="A168" s="16">
        <v>162</v>
      </c>
      <c r="B168" s="24" t="s">
        <v>402</v>
      </c>
      <c r="C168" s="17"/>
      <c r="D168" s="24" t="s">
        <v>402</v>
      </c>
      <c r="E168" s="25" t="s">
        <v>18</v>
      </c>
      <c r="F168" s="16">
        <v>1</v>
      </c>
      <c r="G168" s="19">
        <v>150000</v>
      </c>
      <c r="H168" s="19">
        <f t="shared" si="2"/>
        <v>150000</v>
      </c>
      <c r="I168" s="20" t="s">
        <v>404</v>
      </c>
      <c r="J168" s="21"/>
      <c r="K168" s="22"/>
    </row>
    <row r="169" spans="1:11" ht="33">
      <c r="A169" s="16">
        <v>163</v>
      </c>
      <c r="B169" s="24" t="s">
        <v>402</v>
      </c>
      <c r="C169" s="17"/>
      <c r="D169" s="24" t="s">
        <v>402</v>
      </c>
      <c r="E169" s="25" t="s">
        <v>18</v>
      </c>
      <c r="F169" s="16">
        <v>1</v>
      </c>
      <c r="G169" s="19">
        <v>150000</v>
      </c>
      <c r="H169" s="19">
        <f t="shared" si="2"/>
        <v>150000</v>
      </c>
      <c r="I169" s="20" t="s">
        <v>405</v>
      </c>
      <c r="J169" s="21"/>
      <c r="K169" s="22"/>
    </row>
    <row r="170" spans="1:11" ht="33">
      <c r="A170" s="16">
        <v>164</v>
      </c>
      <c r="B170" s="24" t="s">
        <v>406</v>
      </c>
      <c r="C170" s="17"/>
      <c r="D170" s="24" t="s">
        <v>406</v>
      </c>
      <c r="E170" s="25" t="s">
        <v>18</v>
      </c>
      <c r="F170" s="16">
        <v>1</v>
      </c>
      <c r="G170" s="19">
        <v>150000</v>
      </c>
      <c r="H170" s="19">
        <f t="shared" si="2"/>
        <v>150000</v>
      </c>
      <c r="I170" s="20" t="s">
        <v>407</v>
      </c>
      <c r="J170" s="21"/>
      <c r="K170" s="22"/>
    </row>
    <row r="171" spans="1:11" ht="33">
      <c r="A171" s="16">
        <v>165</v>
      </c>
      <c r="B171" s="24" t="s">
        <v>392</v>
      </c>
      <c r="C171" s="17"/>
      <c r="D171" s="24" t="s">
        <v>392</v>
      </c>
      <c r="E171" s="25" t="s">
        <v>408</v>
      </c>
      <c r="F171" s="16">
        <v>1</v>
      </c>
      <c r="G171" s="19">
        <v>100000</v>
      </c>
      <c r="H171" s="19">
        <f t="shared" si="2"/>
        <v>100000</v>
      </c>
      <c r="I171" s="20" t="s">
        <v>409</v>
      </c>
      <c r="J171" s="21"/>
      <c r="K171" s="22"/>
    </row>
    <row r="172" spans="1:11">
      <c r="A172" s="16">
        <v>166</v>
      </c>
      <c r="B172" s="24" t="s">
        <v>410</v>
      </c>
      <c r="C172" s="24"/>
      <c r="D172" s="24" t="s">
        <v>410</v>
      </c>
      <c r="E172" s="25" t="s">
        <v>18</v>
      </c>
      <c r="F172" s="25">
        <v>1</v>
      </c>
      <c r="G172" s="30">
        <v>70000</v>
      </c>
      <c r="H172" s="19">
        <f t="shared" si="2"/>
        <v>70000</v>
      </c>
      <c r="I172" s="25" t="s">
        <v>411</v>
      </c>
      <c r="J172" s="24"/>
      <c r="K172" s="22"/>
    </row>
    <row r="173" spans="1:11">
      <c r="A173" s="16">
        <v>167</v>
      </c>
      <c r="B173" s="24" t="s">
        <v>412</v>
      </c>
      <c r="C173" s="24"/>
      <c r="D173" s="24" t="s">
        <v>412</v>
      </c>
      <c r="E173" s="25" t="s">
        <v>18</v>
      </c>
      <c r="F173" s="25">
        <v>2</v>
      </c>
      <c r="G173" s="30">
        <v>70000</v>
      </c>
      <c r="H173" s="19">
        <f t="shared" si="2"/>
        <v>140000</v>
      </c>
      <c r="I173" s="25" t="s">
        <v>413</v>
      </c>
      <c r="J173" s="24"/>
      <c r="K173" s="22"/>
    </row>
    <row r="174" spans="1:11" ht="33">
      <c r="A174" s="16">
        <v>168</v>
      </c>
      <c r="B174" s="24" t="s">
        <v>414</v>
      </c>
      <c r="C174" s="24"/>
      <c r="D174" s="24" t="s">
        <v>414</v>
      </c>
      <c r="E174" s="25" t="s">
        <v>18</v>
      </c>
      <c r="F174" s="25">
        <v>1</v>
      </c>
      <c r="G174" s="30">
        <v>70000</v>
      </c>
      <c r="H174" s="19">
        <f t="shared" si="2"/>
        <v>70000</v>
      </c>
      <c r="I174" s="25" t="s">
        <v>415</v>
      </c>
      <c r="J174" s="24"/>
      <c r="K174" s="22"/>
    </row>
    <row r="175" spans="1:11" ht="33">
      <c r="A175" s="16">
        <v>169</v>
      </c>
      <c r="B175" s="24" t="s">
        <v>416</v>
      </c>
      <c r="C175" s="24"/>
      <c r="D175" s="24" t="s">
        <v>416</v>
      </c>
      <c r="E175" s="25" t="s">
        <v>18</v>
      </c>
      <c r="F175" s="25">
        <v>1</v>
      </c>
      <c r="G175" s="30">
        <v>70000</v>
      </c>
      <c r="H175" s="19">
        <f t="shared" si="2"/>
        <v>70000</v>
      </c>
      <c r="I175" s="25" t="s">
        <v>417</v>
      </c>
      <c r="J175" s="24"/>
      <c r="K175" s="22"/>
    </row>
    <row r="176" spans="1:11" ht="33">
      <c r="A176" s="16">
        <v>170</v>
      </c>
      <c r="B176" s="24" t="s">
        <v>418</v>
      </c>
      <c r="C176" s="24"/>
      <c r="D176" s="24" t="s">
        <v>418</v>
      </c>
      <c r="E176" s="25" t="s">
        <v>18</v>
      </c>
      <c r="F176" s="25">
        <v>1</v>
      </c>
      <c r="G176" s="30">
        <v>50000</v>
      </c>
      <c r="H176" s="19">
        <f t="shared" si="2"/>
        <v>50000</v>
      </c>
      <c r="I176" s="25" t="s">
        <v>419</v>
      </c>
      <c r="J176" s="24"/>
      <c r="K176" s="22"/>
    </row>
    <row r="177" spans="1:11" ht="33">
      <c r="A177" s="16">
        <v>171</v>
      </c>
      <c r="B177" s="24" t="s">
        <v>420</v>
      </c>
      <c r="C177" s="24"/>
      <c r="D177" s="24" t="s">
        <v>420</v>
      </c>
      <c r="E177" s="25" t="s">
        <v>18</v>
      </c>
      <c r="F177" s="25">
        <v>3</v>
      </c>
      <c r="G177" s="30">
        <v>70000</v>
      </c>
      <c r="H177" s="19">
        <f t="shared" si="2"/>
        <v>210000</v>
      </c>
      <c r="I177" s="25" t="s">
        <v>421</v>
      </c>
      <c r="J177" s="24"/>
      <c r="K177" s="22"/>
    </row>
    <row r="178" spans="1:11" ht="33">
      <c r="A178" s="16">
        <v>172</v>
      </c>
      <c r="B178" s="24" t="s">
        <v>422</v>
      </c>
      <c r="C178" s="24"/>
      <c r="D178" s="24" t="s">
        <v>422</v>
      </c>
      <c r="E178" s="25" t="s">
        <v>18</v>
      </c>
      <c r="F178" s="25">
        <v>1</v>
      </c>
      <c r="G178" s="30">
        <v>70000</v>
      </c>
      <c r="H178" s="19">
        <f t="shared" si="2"/>
        <v>70000</v>
      </c>
      <c r="I178" s="25" t="s">
        <v>423</v>
      </c>
      <c r="J178" s="24"/>
      <c r="K178" s="22"/>
    </row>
    <row r="179" spans="1:11" ht="33">
      <c r="A179" s="16">
        <v>173</v>
      </c>
      <c r="B179" s="24" t="s">
        <v>422</v>
      </c>
      <c r="C179" s="24"/>
      <c r="D179" s="24" t="s">
        <v>422</v>
      </c>
      <c r="E179" s="25" t="s">
        <v>18</v>
      </c>
      <c r="F179" s="25">
        <v>2</v>
      </c>
      <c r="G179" s="30">
        <v>70000</v>
      </c>
      <c r="H179" s="19">
        <f t="shared" si="2"/>
        <v>140000</v>
      </c>
      <c r="I179" s="25" t="s">
        <v>424</v>
      </c>
      <c r="J179" s="24"/>
      <c r="K179" s="22"/>
    </row>
    <row r="180" spans="1:11" ht="33">
      <c r="A180" s="16">
        <v>174</v>
      </c>
      <c r="B180" s="24" t="s">
        <v>425</v>
      </c>
      <c r="C180" s="24"/>
      <c r="D180" s="24" t="s">
        <v>425</v>
      </c>
      <c r="E180" s="25" t="s">
        <v>18</v>
      </c>
      <c r="F180" s="25">
        <v>1</v>
      </c>
      <c r="G180" s="30">
        <v>70000</v>
      </c>
      <c r="H180" s="19">
        <f t="shared" si="2"/>
        <v>70000</v>
      </c>
      <c r="I180" s="25" t="s">
        <v>426</v>
      </c>
      <c r="J180" s="24"/>
      <c r="K180" s="22"/>
    </row>
    <row r="181" spans="1:11" ht="33">
      <c r="A181" s="16">
        <v>175</v>
      </c>
      <c r="B181" s="24" t="s">
        <v>425</v>
      </c>
      <c r="C181" s="24"/>
      <c r="D181" s="24" t="s">
        <v>425</v>
      </c>
      <c r="E181" s="25" t="s">
        <v>18</v>
      </c>
      <c r="F181" s="25">
        <v>1</v>
      </c>
      <c r="G181" s="30">
        <v>70000</v>
      </c>
      <c r="H181" s="19">
        <f t="shared" si="2"/>
        <v>70000</v>
      </c>
      <c r="I181" s="25" t="s">
        <v>427</v>
      </c>
      <c r="J181" s="24"/>
      <c r="K181" s="22"/>
    </row>
    <row r="182" spans="1:11" ht="49.5">
      <c r="A182" s="16">
        <v>176</v>
      </c>
      <c r="B182" s="24" t="s">
        <v>428</v>
      </c>
      <c r="C182" s="24"/>
      <c r="D182" s="24" t="s">
        <v>428</v>
      </c>
      <c r="E182" s="25" t="s">
        <v>18</v>
      </c>
      <c r="F182" s="25">
        <v>1</v>
      </c>
      <c r="G182" s="30">
        <v>70000</v>
      </c>
      <c r="H182" s="19">
        <f t="shared" si="2"/>
        <v>70000</v>
      </c>
      <c r="I182" s="25" t="s">
        <v>429</v>
      </c>
      <c r="J182" s="24"/>
      <c r="K182" s="22"/>
    </row>
    <row r="183" spans="1:11" ht="33">
      <c r="A183" s="16">
        <v>177</v>
      </c>
      <c r="B183" s="24" t="s">
        <v>430</v>
      </c>
      <c r="C183" s="24"/>
      <c r="D183" s="24" t="s">
        <v>430</v>
      </c>
      <c r="E183" s="25" t="s">
        <v>18</v>
      </c>
      <c r="F183" s="25">
        <v>1</v>
      </c>
      <c r="G183" s="30">
        <v>70000</v>
      </c>
      <c r="H183" s="19">
        <f t="shared" si="2"/>
        <v>70000</v>
      </c>
      <c r="I183" s="25" t="s">
        <v>431</v>
      </c>
      <c r="J183" s="24"/>
      <c r="K183" s="22"/>
    </row>
    <row r="184" spans="1:11" ht="33">
      <c r="A184" s="16">
        <v>178</v>
      </c>
      <c r="B184" s="24" t="s">
        <v>430</v>
      </c>
      <c r="C184" s="24"/>
      <c r="D184" s="24" t="s">
        <v>430</v>
      </c>
      <c r="E184" s="25" t="s">
        <v>18</v>
      </c>
      <c r="F184" s="25">
        <v>1</v>
      </c>
      <c r="G184" s="30">
        <v>70000</v>
      </c>
      <c r="H184" s="19">
        <f t="shared" si="2"/>
        <v>70000</v>
      </c>
      <c r="I184" s="25" t="s">
        <v>432</v>
      </c>
      <c r="J184" s="24"/>
      <c r="K184" s="22"/>
    </row>
    <row r="185" spans="1:11" ht="33">
      <c r="A185" s="16">
        <v>179</v>
      </c>
      <c r="B185" s="24" t="s">
        <v>433</v>
      </c>
      <c r="C185" s="24"/>
      <c r="D185" s="24" t="s">
        <v>433</v>
      </c>
      <c r="E185" s="25" t="s">
        <v>18</v>
      </c>
      <c r="F185" s="25">
        <v>2</v>
      </c>
      <c r="G185" s="30">
        <v>150000</v>
      </c>
      <c r="H185" s="19">
        <f t="shared" si="2"/>
        <v>300000</v>
      </c>
      <c r="I185" s="25" t="s">
        <v>434</v>
      </c>
      <c r="J185" s="24"/>
      <c r="K185" s="22"/>
    </row>
    <row r="186" spans="1:11" ht="33">
      <c r="A186" s="16">
        <v>180</v>
      </c>
      <c r="B186" s="24" t="s">
        <v>435</v>
      </c>
      <c r="C186" s="24"/>
      <c r="D186" s="24" t="s">
        <v>430</v>
      </c>
      <c r="E186" s="25" t="s">
        <v>18</v>
      </c>
      <c r="F186" s="25">
        <v>1</v>
      </c>
      <c r="G186" s="30">
        <v>70000</v>
      </c>
      <c r="H186" s="19">
        <f t="shared" si="2"/>
        <v>70000</v>
      </c>
      <c r="I186" s="25" t="s">
        <v>436</v>
      </c>
      <c r="J186" s="24"/>
      <c r="K186" s="22"/>
    </row>
    <row r="187" spans="1:11" ht="33">
      <c r="A187" s="16">
        <v>181</v>
      </c>
      <c r="B187" s="24" t="s">
        <v>433</v>
      </c>
      <c r="C187" s="24"/>
      <c r="D187" s="24" t="s">
        <v>433</v>
      </c>
      <c r="E187" s="25" t="s">
        <v>18</v>
      </c>
      <c r="F187" s="25">
        <v>2</v>
      </c>
      <c r="G187" s="30">
        <v>150000</v>
      </c>
      <c r="H187" s="19">
        <f t="shared" si="2"/>
        <v>300000</v>
      </c>
      <c r="I187" s="25" t="s">
        <v>437</v>
      </c>
      <c r="J187" s="24"/>
      <c r="K187" s="22"/>
    </row>
    <row r="188" spans="1:11" ht="33">
      <c r="A188" s="16">
        <v>182</v>
      </c>
      <c r="B188" s="24" t="s">
        <v>433</v>
      </c>
      <c r="C188" s="24"/>
      <c r="D188" s="24" t="s">
        <v>433</v>
      </c>
      <c r="E188" s="25" t="s">
        <v>18</v>
      </c>
      <c r="F188" s="25">
        <v>1</v>
      </c>
      <c r="G188" s="30">
        <v>150000</v>
      </c>
      <c r="H188" s="19">
        <f t="shared" si="2"/>
        <v>150000</v>
      </c>
      <c r="I188" s="25" t="s">
        <v>438</v>
      </c>
      <c r="J188" s="24"/>
      <c r="K188" s="22"/>
    </row>
    <row r="189" spans="1:11" ht="33">
      <c r="A189" s="16">
        <v>183</v>
      </c>
      <c r="B189" s="24" t="s">
        <v>430</v>
      </c>
      <c r="C189" s="24"/>
      <c r="D189" s="24" t="s">
        <v>430</v>
      </c>
      <c r="E189" s="25" t="s">
        <v>18</v>
      </c>
      <c r="F189" s="25">
        <v>1</v>
      </c>
      <c r="G189" s="30">
        <v>70000</v>
      </c>
      <c r="H189" s="19">
        <f t="shared" si="2"/>
        <v>70000</v>
      </c>
      <c r="I189" s="25" t="s">
        <v>439</v>
      </c>
      <c r="J189" s="24"/>
      <c r="K189" s="22"/>
    </row>
    <row r="190" spans="1:11" ht="33">
      <c r="A190" s="16">
        <v>184</v>
      </c>
      <c r="B190" s="24" t="s">
        <v>402</v>
      </c>
      <c r="C190" s="24"/>
      <c r="D190" s="24" t="s">
        <v>402</v>
      </c>
      <c r="E190" s="25" t="s">
        <v>18</v>
      </c>
      <c r="F190" s="25">
        <v>1</v>
      </c>
      <c r="G190" s="30">
        <v>150000</v>
      </c>
      <c r="H190" s="19">
        <f t="shared" si="2"/>
        <v>150000</v>
      </c>
      <c r="I190" s="25" t="s">
        <v>440</v>
      </c>
      <c r="J190" s="24"/>
      <c r="K190" s="22"/>
    </row>
    <row r="191" spans="1:11" ht="33">
      <c r="A191" s="16">
        <v>185</v>
      </c>
      <c r="B191" s="24" t="s">
        <v>414</v>
      </c>
      <c r="C191" s="24"/>
      <c r="D191" s="24" t="s">
        <v>414</v>
      </c>
      <c r="E191" s="25" t="s">
        <v>18</v>
      </c>
      <c r="F191" s="25">
        <v>2</v>
      </c>
      <c r="G191" s="30">
        <v>70000</v>
      </c>
      <c r="H191" s="19">
        <f t="shared" si="2"/>
        <v>140000</v>
      </c>
      <c r="I191" s="25" t="s">
        <v>441</v>
      </c>
      <c r="J191" s="24"/>
      <c r="K191" s="22"/>
    </row>
    <row r="192" spans="1:11">
      <c r="A192" s="16">
        <v>186</v>
      </c>
      <c r="B192" s="24" t="s">
        <v>412</v>
      </c>
      <c r="C192" s="24"/>
      <c r="D192" s="24" t="s">
        <v>412</v>
      </c>
      <c r="E192" s="25" t="s">
        <v>18</v>
      </c>
      <c r="F192" s="25">
        <v>2</v>
      </c>
      <c r="G192" s="30">
        <v>70000</v>
      </c>
      <c r="H192" s="19">
        <f t="shared" si="2"/>
        <v>140000</v>
      </c>
      <c r="I192" s="25" t="s">
        <v>442</v>
      </c>
      <c r="J192" s="24"/>
      <c r="K192" s="22"/>
    </row>
    <row r="193" spans="1:11" ht="33">
      <c r="A193" s="16">
        <v>187</v>
      </c>
      <c r="B193" s="24" t="s">
        <v>435</v>
      </c>
      <c r="C193" s="24"/>
      <c r="D193" s="24" t="s">
        <v>435</v>
      </c>
      <c r="E193" s="25" t="s">
        <v>18</v>
      </c>
      <c r="F193" s="25">
        <v>2</v>
      </c>
      <c r="G193" s="30">
        <v>70000</v>
      </c>
      <c r="H193" s="19">
        <f t="shared" si="2"/>
        <v>140000</v>
      </c>
      <c r="I193" s="25" t="s">
        <v>443</v>
      </c>
      <c r="J193" s="24"/>
      <c r="K193" s="22"/>
    </row>
    <row r="194" spans="1:11" ht="33">
      <c r="A194" s="16">
        <v>188</v>
      </c>
      <c r="B194" s="24" t="s">
        <v>425</v>
      </c>
      <c r="C194" s="24"/>
      <c r="D194" s="24" t="s">
        <v>425</v>
      </c>
      <c r="E194" s="25" t="s">
        <v>18</v>
      </c>
      <c r="F194" s="25">
        <v>1</v>
      </c>
      <c r="G194" s="30">
        <v>70000</v>
      </c>
      <c r="H194" s="19">
        <f t="shared" si="2"/>
        <v>70000</v>
      </c>
      <c r="I194" s="25" t="s">
        <v>444</v>
      </c>
      <c r="J194" s="24"/>
      <c r="K194" s="22"/>
    </row>
    <row r="195" spans="1:11" ht="33">
      <c r="A195" s="16">
        <v>189</v>
      </c>
      <c r="B195" s="24" t="s">
        <v>445</v>
      </c>
      <c r="C195" s="24"/>
      <c r="D195" s="24" t="s">
        <v>445</v>
      </c>
      <c r="E195" s="25" t="s">
        <v>18</v>
      </c>
      <c r="F195" s="25">
        <v>1</v>
      </c>
      <c r="G195" s="30">
        <v>70000</v>
      </c>
      <c r="H195" s="19">
        <f t="shared" si="2"/>
        <v>70000</v>
      </c>
      <c r="I195" s="25" t="s">
        <v>446</v>
      </c>
      <c r="J195" s="24"/>
      <c r="K195" s="22"/>
    </row>
    <row r="196" spans="1:11" ht="33">
      <c r="A196" s="16">
        <v>190</v>
      </c>
      <c r="B196" s="24" t="s">
        <v>447</v>
      </c>
      <c r="C196" s="24"/>
      <c r="D196" s="24" t="s">
        <v>447</v>
      </c>
      <c r="E196" s="25" t="s">
        <v>18</v>
      </c>
      <c r="F196" s="25">
        <v>1</v>
      </c>
      <c r="G196" s="30">
        <v>70000</v>
      </c>
      <c r="H196" s="19">
        <f t="shared" si="2"/>
        <v>70000</v>
      </c>
      <c r="I196" s="25" t="s">
        <v>448</v>
      </c>
      <c r="J196" s="24"/>
      <c r="K196" s="22"/>
    </row>
    <row r="197" spans="1:11" ht="33">
      <c r="A197" s="16">
        <v>191</v>
      </c>
      <c r="B197" s="24" t="s">
        <v>449</v>
      </c>
      <c r="C197" s="24"/>
      <c r="D197" s="24" t="s">
        <v>449</v>
      </c>
      <c r="E197" s="25" t="s">
        <v>18</v>
      </c>
      <c r="F197" s="25">
        <v>1</v>
      </c>
      <c r="G197" s="30">
        <v>70000</v>
      </c>
      <c r="H197" s="19">
        <f t="shared" si="2"/>
        <v>70000</v>
      </c>
      <c r="I197" s="25" t="s">
        <v>450</v>
      </c>
      <c r="J197" s="24"/>
      <c r="K197" s="22"/>
    </row>
    <row r="198" spans="1:11" ht="33">
      <c r="A198" s="16">
        <v>192</v>
      </c>
      <c r="B198" s="24" t="s">
        <v>449</v>
      </c>
      <c r="C198" s="24"/>
      <c r="D198" s="24" t="s">
        <v>449</v>
      </c>
      <c r="E198" s="25" t="s">
        <v>18</v>
      </c>
      <c r="F198" s="25">
        <v>1</v>
      </c>
      <c r="G198" s="30">
        <v>70000</v>
      </c>
      <c r="H198" s="19">
        <f t="shared" si="2"/>
        <v>70000</v>
      </c>
      <c r="I198" s="25" t="s">
        <v>451</v>
      </c>
      <c r="J198" s="24"/>
      <c r="K198" s="22"/>
    </row>
    <row r="199" spans="1:11" ht="33">
      <c r="A199" s="16">
        <v>193</v>
      </c>
      <c r="B199" s="24" t="s">
        <v>422</v>
      </c>
      <c r="C199" s="24"/>
      <c r="D199" s="24" t="s">
        <v>422</v>
      </c>
      <c r="E199" s="25" t="s">
        <v>18</v>
      </c>
      <c r="F199" s="25">
        <v>1</v>
      </c>
      <c r="G199" s="30">
        <v>70000</v>
      </c>
      <c r="H199" s="19">
        <f t="shared" si="2"/>
        <v>70000</v>
      </c>
      <c r="I199" s="25" t="s">
        <v>452</v>
      </c>
      <c r="J199" s="24"/>
      <c r="K199" s="22"/>
    </row>
    <row r="200" spans="1:11" ht="49.5">
      <c r="A200" s="16">
        <v>194</v>
      </c>
      <c r="B200" s="24" t="s">
        <v>453</v>
      </c>
      <c r="C200" s="24"/>
      <c r="D200" s="24" t="s">
        <v>453</v>
      </c>
      <c r="E200" s="25" t="s">
        <v>18</v>
      </c>
      <c r="F200" s="25">
        <v>2</v>
      </c>
      <c r="G200" s="30">
        <v>70000</v>
      </c>
      <c r="H200" s="19">
        <f t="shared" ref="H200:H204" si="3">+F200*G200</f>
        <v>140000</v>
      </c>
      <c r="I200" s="25" t="s">
        <v>454</v>
      </c>
      <c r="J200" s="24"/>
      <c r="K200" s="22"/>
    </row>
    <row r="201" spans="1:11" ht="33">
      <c r="A201" s="16">
        <v>195</v>
      </c>
      <c r="B201" s="24" t="s">
        <v>445</v>
      </c>
      <c r="C201" s="24"/>
      <c r="D201" s="24" t="s">
        <v>445</v>
      </c>
      <c r="E201" s="25" t="s">
        <v>18</v>
      </c>
      <c r="F201" s="25">
        <v>1</v>
      </c>
      <c r="G201" s="30">
        <v>70000</v>
      </c>
      <c r="H201" s="19">
        <f t="shared" si="3"/>
        <v>70000</v>
      </c>
      <c r="I201" s="25" t="s">
        <v>455</v>
      </c>
      <c r="J201" s="24"/>
      <c r="K201" s="22"/>
    </row>
    <row r="202" spans="1:11" ht="33">
      <c r="A202" s="16">
        <v>196</v>
      </c>
      <c r="B202" s="24" t="s">
        <v>447</v>
      </c>
      <c r="C202" s="24"/>
      <c r="D202" s="24" t="s">
        <v>447</v>
      </c>
      <c r="E202" s="25" t="s">
        <v>18</v>
      </c>
      <c r="F202" s="25">
        <v>4</v>
      </c>
      <c r="G202" s="30">
        <v>70000</v>
      </c>
      <c r="H202" s="19">
        <f t="shared" si="3"/>
        <v>280000</v>
      </c>
      <c r="I202" s="25" t="s">
        <v>456</v>
      </c>
      <c r="J202" s="24"/>
      <c r="K202" s="22"/>
    </row>
    <row r="203" spans="1:11" ht="33">
      <c r="A203" s="16">
        <v>197</v>
      </c>
      <c r="B203" s="17" t="s">
        <v>457</v>
      </c>
      <c r="C203" s="17" t="s">
        <v>457</v>
      </c>
      <c r="D203" s="17" t="s">
        <v>457</v>
      </c>
      <c r="E203" s="25" t="s">
        <v>18</v>
      </c>
      <c r="F203" s="16">
        <v>2</v>
      </c>
      <c r="G203" s="19">
        <v>80000</v>
      </c>
      <c r="H203" s="19">
        <f t="shared" si="3"/>
        <v>160000</v>
      </c>
      <c r="I203" s="20" t="s">
        <v>458</v>
      </c>
      <c r="J203" s="21">
        <v>2015</v>
      </c>
      <c r="K203" s="22" t="s">
        <v>459</v>
      </c>
    </row>
    <row r="204" spans="1:11" ht="49.5">
      <c r="A204" s="16">
        <v>198</v>
      </c>
      <c r="B204" s="17" t="s">
        <v>460</v>
      </c>
      <c r="C204" s="17" t="s">
        <v>460</v>
      </c>
      <c r="D204" s="17" t="s">
        <v>460</v>
      </c>
      <c r="E204" s="25" t="s">
        <v>18</v>
      </c>
      <c r="F204" s="25">
        <v>5</v>
      </c>
      <c r="G204" s="30">
        <v>300000</v>
      </c>
      <c r="H204" s="19">
        <f t="shared" si="3"/>
        <v>1500000</v>
      </c>
      <c r="I204" s="31" t="s">
        <v>461</v>
      </c>
      <c r="J204" s="21">
        <v>2015</v>
      </c>
      <c r="K204" s="22" t="s">
        <v>462</v>
      </c>
    </row>
    <row r="205" spans="1:11" ht="24" customHeight="1">
      <c r="A205" s="11" t="s">
        <v>463</v>
      </c>
      <c r="B205" s="32" t="s">
        <v>464</v>
      </c>
      <c r="C205" s="24"/>
      <c r="D205" s="32" t="s">
        <v>465</v>
      </c>
      <c r="E205" s="33"/>
      <c r="F205" s="33">
        <f>SUM(F206:F228)</f>
        <v>58</v>
      </c>
      <c r="G205" s="30"/>
      <c r="H205" s="34">
        <f>SUM(H206:H228)</f>
        <v>28200000</v>
      </c>
      <c r="I205" s="25"/>
      <c r="J205" s="24"/>
      <c r="K205" s="22"/>
    </row>
    <row r="206" spans="1:11">
      <c r="A206" s="16">
        <v>1</v>
      </c>
      <c r="B206" s="17" t="s">
        <v>466</v>
      </c>
      <c r="C206" s="17" t="s">
        <v>466</v>
      </c>
      <c r="D206" s="17" t="s">
        <v>466</v>
      </c>
      <c r="E206" s="25" t="s">
        <v>18</v>
      </c>
      <c r="F206" s="25">
        <v>1</v>
      </c>
      <c r="G206" s="19">
        <v>200000</v>
      </c>
      <c r="H206" s="19">
        <f t="shared" ref="H206:H228" si="4">+F206*G206</f>
        <v>200000</v>
      </c>
      <c r="I206" s="20"/>
      <c r="J206" s="21">
        <v>2000</v>
      </c>
      <c r="K206" s="22" t="s">
        <v>467</v>
      </c>
    </row>
    <row r="207" spans="1:11">
      <c r="A207" s="16">
        <v>2</v>
      </c>
      <c r="B207" s="17" t="s">
        <v>468</v>
      </c>
      <c r="C207" s="24" t="s">
        <v>469</v>
      </c>
      <c r="D207" s="17" t="s">
        <v>469</v>
      </c>
      <c r="E207" s="25" t="s">
        <v>18</v>
      </c>
      <c r="F207" s="25">
        <v>1</v>
      </c>
      <c r="G207" s="19">
        <v>2200000</v>
      </c>
      <c r="H207" s="19">
        <f t="shared" si="4"/>
        <v>2200000</v>
      </c>
      <c r="I207" s="16" t="s">
        <v>470</v>
      </c>
      <c r="J207" s="21">
        <v>2015</v>
      </c>
      <c r="K207" s="22" t="s">
        <v>462</v>
      </c>
    </row>
    <row r="208" spans="1:11" ht="33">
      <c r="A208" s="16">
        <v>3</v>
      </c>
      <c r="B208" s="17" t="s">
        <v>471</v>
      </c>
      <c r="C208" s="17" t="s">
        <v>471</v>
      </c>
      <c r="D208" s="17" t="s">
        <v>471</v>
      </c>
      <c r="E208" s="25" t="s">
        <v>18</v>
      </c>
      <c r="F208" s="25">
        <v>1</v>
      </c>
      <c r="G208" s="19">
        <v>2200000</v>
      </c>
      <c r="H208" s="19">
        <f t="shared" si="4"/>
        <v>2200000</v>
      </c>
      <c r="I208" s="16" t="s">
        <v>472</v>
      </c>
      <c r="J208" s="21">
        <v>2015</v>
      </c>
      <c r="K208" s="22" t="s">
        <v>462</v>
      </c>
    </row>
    <row r="209" spans="1:11" ht="33">
      <c r="A209" s="16">
        <v>4</v>
      </c>
      <c r="B209" s="17" t="s">
        <v>473</v>
      </c>
      <c r="C209" s="17" t="s">
        <v>473</v>
      </c>
      <c r="D209" s="17" t="s">
        <v>473</v>
      </c>
      <c r="E209" s="25" t="s">
        <v>18</v>
      </c>
      <c r="F209" s="25">
        <v>4</v>
      </c>
      <c r="G209" s="19">
        <v>600000</v>
      </c>
      <c r="H209" s="19">
        <f t="shared" si="4"/>
        <v>2400000</v>
      </c>
      <c r="I209" s="16" t="s">
        <v>474</v>
      </c>
      <c r="J209" s="21">
        <v>2015</v>
      </c>
      <c r="K209" s="22" t="s">
        <v>462</v>
      </c>
    </row>
    <row r="210" spans="1:11" ht="33">
      <c r="A210" s="16">
        <v>5</v>
      </c>
      <c r="B210" s="17" t="s">
        <v>475</v>
      </c>
      <c r="C210" s="17" t="s">
        <v>475</v>
      </c>
      <c r="D210" s="17" t="s">
        <v>475</v>
      </c>
      <c r="E210" s="25" t="s">
        <v>18</v>
      </c>
      <c r="F210" s="25">
        <v>2</v>
      </c>
      <c r="G210" s="19">
        <v>1000000</v>
      </c>
      <c r="H210" s="19">
        <f t="shared" si="4"/>
        <v>2000000</v>
      </c>
      <c r="I210" s="16" t="s">
        <v>476</v>
      </c>
      <c r="J210" s="21">
        <v>2015</v>
      </c>
      <c r="K210" s="22" t="s">
        <v>462</v>
      </c>
    </row>
    <row r="211" spans="1:11">
      <c r="A211" s="16">
        <v>6</v>
      </c>
      <c r="B211" s="17" t="s">
        <v>477</v>
      </c>
      <c r="C211" s="17" t="s">
        <v>478</v>
      </c>
      <c r="D211" s="17" t="s">
        <v>477</v>
      </c>
      <c r="E211" s="25" t="s">
        <v>18</v>
      </c>
      <c r="F211" s="25">
        <v>4</v>
      </c>
      <c r="G211" s="19">
        <v>1000000</v>
      </c>
      <c r="H211" s="19">
        <f t="shared" si="4"/>
        <v>4000000</v>
      </c>
      <c r="I211" s="16" t="s">
        <v>479</v>
      </c>
      <c r="J211" s="21">
        <v>2015</v>
      </c>
      <c r="K211" s="22" t="s">
        <v>462</v>
      </c>
    </row>
    <row r="212" spans="1:11" ht="33">
      <c r="A212" s="16">
        <v>7</v>
      </c>
      <c r="B212" s="17" t="s">
        <v>480</v>
      </c>
      <c r="C212" s="17" t="s">
        <v>480</v>
      </c>
      <c r="D212" s="17" t="s">
        <v>480</v>
      </c>
      <c r="E212" s="25" t="s">
        <v>18</v>
      </c>
      <c r="F212" s="25">
        <v>2</v>
      </c>
      <c r="G212" s="19">
        <v>600000</v>
      </c>
      <c r="H212" s="19">
        <f t="shared" si="4"/>
        <v>1200000</v>
      </c>
      <c r="I212" s="16" t="s">
        <v>481</v>
      </c>
      <c r="J212" s="21">
        <v>2015</v>
      </c>
      <c r="K212" s="22" t="s">
        <v>462</v>
      </c>
    </row>
    <row r="213" spans="1:11" ht="33">
      <c r="A213" s="16">
        <v>8</v>
      </c>
      <c r="B213" s="17" t="s">
        <v>482</v>
      </c>
      <c r="C213" s="17" t="s">
        <v>483</v>
      </c>
      <c r="D213" s="17" t="s">
        <v>484</v>
      </c>
      <c r="E213" s="25" t="s">
        <v>18</v>
      </c>
      <c r="F213" s="25">
        <v>2</v>
      </c>
      <c r="G213" s="19">
        <v>600000</v>
      </c>
      <c r="H213" s="19">
        <f t="shared" si="4"/>
        <v>1200000</v>
      </c>
      <c r="I213" s="16" t="s">
        <v>485</v>
      </c>
      <c r="J213" s="21">
        <v>2015</v>
      </c>
      <c r="K213" s="22" t="s">
        <v>462</v>
      </c>
    </row>
    <row r="214" spans="1:11" ht="49.5">
      <c r="A214" s="16">
        <v>9</v>
      </c>
      <c r="B214" s="17" t="s">
        <v>486</v>
      </c>
      <c r="C214" s="17" t="s">
        <v>487</v>
      </c>
      <c r="D214" s="17" t="s">
        <v>488</v>
      </c>
      <c r="E214" s="25" t="s">
        <v>18</v>
      </c>
      <c r="F214" s="25">
        <v>2</v>
      </c>
      <c r="G214" s="19">
        <v>500000</v>
      </c>
      <c r="H214" s="19">
        <f t="shared" si="4"/>
        <v>1000000</v>
      </c>
      <c r="I214" s="16" t="s">
        <v>489</v>
      </c>
      <c r="J214" s="21">
        <v>2015</v>
      </c>
      <c r="K214" s="22" t="s">
        <v>462</v>
      </c>
    </row>
    <row r="215" spans="1:11" ht="49.5">
      <c r="A215" s="16">
        <v>10</v>
      </c>
      <c r="B215" s="17" t="s">
        <v>490</v>
      </c>
      <c r="C215" s="17" t="s">
        <v>491</v>
      </c>
      <c r="D215" s="17" t="s">
        <v>491</v>
      </c>
      <c r="E215" s="25" t="s">
        <v>18</v>
      </c>
      <c r="F215" s="25">
        <v>2</v>
      </c>
      <c r="G215" s="19">
        <v>600000</v>
      </c>
      <c r="H215" s="19">
        <f t="shared" si="4"/>
        <v>1200000</v>
      </c>
      <c r="I215" s="16" t="s">
        <v>492</v>
      </c>
      <c r="J215" s="21">
        <v>2015</v>
      </c>
      <c r="K215" s="22" t="s">
        <v>462</v>
      </c>
    </row>
    <row r="216" spans="1:11" ht="33">
      <c r="A216" s="16">
        <v>11</v>
      </c>
      <c r="B216" s="17" t="s">
        <v>493</v>
      </c>
      <c r="C216" s="17" t="s">
        <v>494</v>
      </c>
      <c r="D216" s="17" t="s">
        <v>493</v>
      </c>
      <c r="E216" s="25" t="s">
        <v>18</v>
      </c>
      <c r="F216" s="25">
        <v>2</v>
      </c>
      <c r="G216" s="19">
        <v>1600000</v>
      </c>
      <c r="H216" s="19">
        <f t="shared" si="4"/>
        <v>3200000</v>
      </c>
      <c r="I216" s="16" t="s">
        <v>495</v>
      </c>
      <c r="J216" s="21">
        <v>2015</v>
      </c>
      <c r="K216" s="22" t="s">
        <v>462</v>
      </c>
    </row>
    <row r="217" spans="1:11" ht="33">
      <c r="A217" s="16">
        <v>12</v>
      </c>
      <c r="B217" s="17" t="s">
        <v>496</v>
      </c>
      <c r="C217" s="17" t="s">
        <v>496</v>
      </c>
      <c r="D217" s="17" t="s">
        <v>496</v>
      </c>
      <c r="E217" s="25" t="s">
        <v>18</v>
      </c>
      <c r="F217" s="25">
        <v>1</v>
      </c>
      <c r="G217" s="19">
        <v>500000</v>
      </c>
      <c r="H217" s="19">
        <f t="shared" si="4"/>
        <v>500000</v>
      </c>
      <c r="I217" s="16" t="s">
        <v>497</v>
      </c>
      <c r="J217" s="21">
        <v>2015</v>
      </c>
      <c r="K217" s="22" t="s">
        <v>462</v>
      </c>
    </row>
    <row r="218" spans="1:11" ht="33">
      <c r="A218" s="16">
        <v>13</v>
      </c>
      <c r="B218" s="24" t="s">
        <v>498</v>
      </c>
      <c r="C218" s="24" t="s">
        <v>499</v>
      </c>
      <c r="D218" s="24" t="s">
        <v>498</v>
      </c>
      <c r="E218" s="25" t="s">
        <v>305</v>
      </c>
      <c r="F218" s="25">
        <v>8</v>
      </c>
      <c r="G218" s="19">
        <v>250000</v>
      </c>
      <c r="H218" s="19">
        <f t="shared" si="4"/>
        <v>2000000</v>
      </c>
      <c r="I218" s="28" t="s">
        <v>500</v>
      </c>
      <c r="J218" s="21"/>
      <c r="K218" s="22"/>
    </row>
    <row r="219" spans="1:11" ht="33">
      <c r="A219" s="16">
        <v>14</v>
      </c>
      <c r="B219" s="24" t="s">
        <v>501</v>
      </c>
      <c r="C219" s="24" t="s">
        <v>502</v>
      </c>
      <c r="D219" s="24" t="s">
        <v>501</v>
      </c>
      <c r="E219" s="25" t="s">
        <v>305</v>
      </c>
      <c r="F219" s="25">
        <v>1</v>
      </c>
      <c r="G219" s="19">
        <v>250000</v>
      </c>
      <c r="H219" s="19">
        <f t="shared" si="4"/>
        <v>250000</v>
      </c>
      <c r="I219" s="28" t="s">
        <v>503</v>
      </c>
      <c r="J219" s="21"/>
      <c r="K219" s="22"/>
    </row>
    <row r="220" spans="1:11" ht="49.5">
      <c r="A220" s="16">
        <v>15</v>
      </c>
      <c r="B220" s="24" t="s">
        <v>504</v>
      </c>
      <c r="C220" s="24" t="s">
        <v>505</v>
      </c>
      <c r="D220" s="24" t="s">
        <v>506</v>
      </c>
      <c r="E220" s="25" t="s">
        <v>305</v>
      </c>
      <c r="F220" s="25">
        <v>1</v>
      </c>
      <c r="G220" s="19">
        <v>250000</v>
      </c>
      <c r="H220" s="19">
        <f t="shared" si="4"/>
        <v>250000</v>
      </c>
      <c r="I220" s="28" t="s">
        <v>507</v>
      </c>
      <c r="J220" s="21"/>
      <c r="K220" s="22"/>
    </row>
    <row r="221" spans="1:11" ht="49.5">
      <c r="A221" s="16">
        <v>16</v>
      </c>
      <c r="B221" s="24" t="s">
        <v>508</v>
      </c>
      <c r="C221" s="24" t="s">
        <v>508</v>
      </c>
      <c r="D221" s="24" t="s">
        <v>508</v>
      </c>
      <c r="E221" s="25" t="s">
        <v>305</v>
      </c>
      <c r="F221" s="25">
        <v>9</v>
      </c>
      <c r="G221" s="19">
        <v>200000</v>
      </c>
      <c r="H221" s="19">
        <f t="shared" si="4"/>
        <v>1800000</v>
      </c>
      <c r="I221" s="28" t="s">
        <v>509</v>
      </c>
      <c r="J221" s="21"/>
      <c r="K221" s="22"/>
    </row>
    <row r="222" spans="1:11" ht="49.5">
      <c r="A222" s="16">
        <v>17</v>
      </c>
      <c r="B222" s="24" t="s">
        <v>510</v>
      </c>
      <c r="C222" s="24" t="s">
        <v>510</v>
      </c>
      <c r="D222" s="24" t="s">
        <v>510</v>
      </c>
      <c r="E222" s="25" t="s">
        <v>305</v>
      </c>
      <c r="F222" s="25">
        <v>5</v>
      </c>
      <c r="G222" s="19">
        <v>200000</v>
      </c>
      <c r="H222" s="19">
        <f t="shared" si="4"/>
        <v>1000000</v>
      </c>
      <c r="I222" s="28" t="s">
        <v>511</v>
      </c>
      <c r="J222" s="21"/>
      <c r="K222" s="22"/>
    </row>
    <row r="223" spans="1:11" ht="66">
      <c r="A223" s="16">
        <v>18</v>
      </c>
      <c r="B223" s="24" t="s">
        <v>512</v>
      </c>
      <c r="C223" s="24" t="s">
        <v>512</v>
      </c>
      <c r="D223" s="24" t="s">
        <v>512</v>
      </c>
      <c r="E223" s="25" t="s">
        <v>305</v>
      </c>
      <c r="F223" s="25">
        <v>2</v>
      </c>
      <c r="G223" s="19">
        <v>250000</v>
      </c>
      <c r="H223" s="19">
        <f t="shared" si="4"/>
        <v>500000</v>
      </c>
      <c r="I223" s="28" t="s">
        <v>513</v>
      </c>
      <c r="J223" s="21"/>
      <c r="K223" s="22"/>
    </row>
    <row r="224" spans="1:11" ht="49.5">
      <c r="A224" s="16">
        <v>19</v>
      </c>
      <c r="B224" s="24" t="s">
        <v>514</v>
      </c>
      <c r="C224" s="24" t="s">
        <v>514</v>
      </c>
      <c r="D224" s="24" t="s">
        <v>514</v>
      </c>
      <c r="E224" s="25" t="s">
        <v>305</v>
      </c>
      <c r="F224" s="25">
        <v>1</v>
      </c>
      <c r="G224" s="19">
        <v>200000</v>
      </c>
      <c r="H224" s="19">
        <f t="shared" si="4"/>
        <v>200000</v>
      </c>
      <c r="I224" s="28" t="s">
        <v>515</v>
      </c>
      <c r="J224" s="21"/>
      <c r="K224" s="22"/>
    </row>
    <row r="225" spans="1:11" ht="33">
      <c r="A225" s="16">
        <v>20</v>
      </c>
      <c r="B225" s="24" t="s">
        <v>516</v>
      </c>
      <c r="C225" s="24" t="s">
        <v>516</v>
      </c>
      <c r="D225" s="24" t="s">
        <v>516</v>
      </c>
      <c r="E225" s="25" t="s">
        <v>18</v>
      </c>
      <c r="F225" s="25">
        <v>2</v>
      </c>
      <c r="G225" s="19">
        <v>100000</v>
      </c>
      <c r="H225" s="19">
        <f t="shared" si="4"/>
        <v>200000</v>
      </c>
      <c r="I225" s="20" t="s">
        <v>517</v>
      </c>
      <c r="J225" s="21"/>
      <c r="K225" s="22"/>
    </row>
    <row r="226" spans="1:11" ht="33">
      <c r="A226" s="16">
        <v>21</v>
      </c>
      <c r="B226" s="24" t="s">
        <v>518</v>
      </c>
      <c r="C226" s="24" t="s">
        <v>518</v>
      </c>
      <c r="D226" s="24" t="s">
        <v>518</v>
      </c>
      <c r="E226" s="25" t="s">
        <v>18</v>
      </c>
      <c r="F226" s="25">
        <v>2</v>
      </c>
      <c r="G226" s="19">
        <v>100000</v>
      </c>
      <c r="H226" s="19">
        <f t="shared" si="4"/>
        <v>200000</v>
      </c>
      <c r="I226" s="20" t="s">
        <v>519</v>
      </c>
      <c r="J226" s="21"/>
      <c r="K226" s="22"/>
    </row>
    <row r="227" spans="1:11" ht="33">
      <c r="A227" s="16">
        <v>22</v>
      </c>
      <c r="B227" s="24" t="s">
        <v>520</v>
      </c>
      <c r="C227" s="24" t="s">
        <v>520</v>
      </c>
      <c r="D227" s="24" t="s">
        <v>520</v>
      </c>
      <c r="E227" s="25" t="s">
        <v>18</v>
      </c>
      <c r="F227" s="25">
        <v>1</v>
      </c>
      <c r="G227" s="30">
        <v>100000</v>
      </c>
      <c r="H227" s="30">
        <f t="shared" si="4"/>
        <v>100000</v>
      </c>
      <c r="I227" s="25" t="s">
        <v>521</v>
      </c>
      <c r="J227" s="24"/>
      <c r="K227" s="22"/>
    </row>
    <row r="228" spans="1:11" ht="33">
      <c r="A228" s="16">
        <v>23</v>
      </c>
      <c r="B228" s="24" t="s">
        <v>522</v>
      </c>
      <c r="C228" s="24" t="s">
        <v>522</v>
      </c>
      <c r="D228" s="24" t="s">
        <v>522</v>
      </c>
      <c r="E228" s="25" t="s">
        <v>18</v>
      </c>
      <c r="F228" s="25">
        <v>2</v>
      </c>
      <c r="G228" s="30">
        <v>200000</v>
      </c>
      <c r="H228" s="30">
        <f t="shared" si="4"/>
        <v>400000</v>
      </c>
      <c r="I228" s="25" t="s">
        <v>523</v>
      </c>
      <c r="J228" s="24"/>
      <c r="K228" s="22"/>
    </row>
    <row r="229" spans="1:11" ht="33">
      <c r="A229" s="11" t="s">
        <v>524</v>
      </c>
      <c r="B229" s="32"/>
      <c r="C229" s="32"/>
      <c r="D229" s="32" t="s">
        <v>525</v>
      </c>
      <c r="E229" s="25"/>
      <c r="F229" s="35">
        <f>SUM(F230:F245)</f>
        <v>535</v>
      </c>
      <c r="G229" s="30"/>
      <c r="H229" s="34">
        <f>SUM(H230:H245)</f>
        <v>10147000</v>
      </c>
      <c r="I229" s="25"/>
      <c r="J229" s="24"/>
      <c r="K229" s="22"/>
    </row>
    <row r="230" spans="1:11">
      <c r="A230" s="16">
        <v>1</v>
      </c>
      <c r="B230" s="24"/>
      <c r="C230" s="24"/>
      <c r="D230" s="24" t="s">
        <v>526</v>
      </c>
      <c r="E230" s="36" t="s">
        <v>305</v>
      </c>
      <c r="F230" s="37">
        <v>12</v>
      </c>
      <c r="G230" s="30">
        <v>30000</v>
      </c>
      <c r="H230" s="30">
        <f t="shared" ref="H230:H244" si="5">+F230*G230</f>
        <v>360000</v>
      </c>
      <c r="I230" s="25"/>
      <c r="J230" s="24"/>
      <c r="K230" s="22"/>
    </row>
    <row r="231" spans="1:11">
      <c r="A231" s="16">
        <v>2</v>
      </c>
      <c r="B231" s="24"/>
      <c r="C231" s="24"/>
      <c r="D231" s="24" t="s">
        <v>527</v>
      </c>
      <c r="E231" s="36" t="s">
        <v>305</v>
      </c>
      <c r="F231" s="37">
        <v>119</v>
      </c>
      <c r="G231" s="30">
        <v>3000</v>
      </c>
      <c r="H231" s="30">
        <f t="shared" si="5"/>
        <v>357000</v>
      </c>
      <c r="I231" s="25"/>
      <c r="J231" s="24"/>
      <c r="K231" s="22"/>
    </row>
    <row r="232" spans="1:11" ht="33">
      <c r="A232" s="16">
        <v>3</v>
      </c>
      <c r="B232" s="24"/>
      <c r="C232" s="24"/>
      <c r="D232" s="24" t="s">
        <v>528</v>
      </c>
      <c r="E232" s="36" t="s">
        <v>529</v>
      </c>
      <c r="F232" s="37">
        <v>2</v>
      </c>
      <c r="G232" s="30">
        <v>150000</v>
      </c>
      <c r="H232" s="30">
        <f t="shared" si="5"/>
        <v>300000</v>
      </c>
      <c r="I232" s="25"/>
      <c r="J232" s="24"/>
      <c r="K232" s="22"/>
    </row>
    <row r="233" spans="1:11" ht="33">
      <c r="A233" s="16">
        <v>4</v>
      </c>
      <c r="B233" s="24"/>
      <c r="C233" s="24"/>
      <c r="D233" s="24" t="s">
        <v>530</v>
      </c>
      <c r="E233" s="36" t="s">
        <v>529</v>
      </c>
      <c r="F233" s="37">
        <v>39</v>
      </c>
      <c r="G233" s="30">
        <v>20000</v>
      </c>
      <c r="H233" s="30">
        <f t="shared" si="5"/>
        <v>780000</v>
      </c>
      <c r="I233" s="25"/>
      <c r="J233" s="24"/>
      <c r="K233" s="22"/>
    </row>
    <row r="234" spans="1:11">
      <c r="A234" s="16">
        <v>5</v>
      </c>
      <c r="B234" s="24"/>
      <c r="C234" s="24"/>
      <c r="D234" s="24" t="s">
        <v>531</v>
      </c>
      <c r="E234" s="36" t="s">
        <v>529</v>
      </c>
      <c r="F234" s="37">
        <v>71</v>
      </c>
      <c r="G234" s="30">
        <v>10000</v>
      </c>
      <c r="H234" s="30">
        <f t="shared" si="5"/>
        <v>710000</v>
      </c>
      <c r="I234" s="25"/>
      <c r="J234" s="24"/>
      <c r="K234" s="22"/>
    </row>
    <row r="235" spans="1:11">
      <c r="A235" s="16">
        <v>6</v>
      </c>
      <c r="B235" s="24"/>
      <c r="C235" s="24"/>
      <c r="D235" s="24" t="s">
        <v>532</v>
      </c>
      <c r="E235" s="36" t="s">
        <v>529</v>
      </c>
      <c r="F235" s="37">
        <v>7</v>
      </c>
      <c r="G235" s="30">
        <v>50000</v>
      </c>
      <c r="H235" s="30">
        <f t="shared" si="5"/>
        <v>350000</v>
      </c>
      <c r="I235" s="25"/>
      <c r="J235" s="24"/>
      <c r="K235" s="22"/>
    </row>
    <row r="236" spans="1:11">
      <c r="A236" s="16">
        <v>7</v>
      </c>
      <c r="B236" s="24"/>
      <c r="C236" s="24"/>
      <c r="D236" s="24" t="s">
        <v>533</v>
      </c>
      <c r="E236" s="36" t="s">
        <v>305</v>
      </c>
      <c r="F236" s="37">
        <v>1</v>
      </c>
      <c r="G236" s="30">
        <v>50000</v>
      </c>
      <c r="H236" s="30">
        <f t="shared" si="5"/>
        <v>50000</v>
      </c>
      <c r="I236" s="25"/>
      <c r="J236" s="24"/>
      <c r="K236" s="22"/>
    </row>
    <row r="237" spans="1:11">
      <c r="A237" s="16">
        <v>8</v>
      </c>
      <c r="B237" s="24"/>
      <c r="C237" s="24"/>
      <c r="D237" s="24" t="s">
        <v>534</v>
      </c>
      <c r="E237" s="36" t="s">
        <v>305</v>
      </c>
      <c r="F237" s="37">
        <v>71</v>
      </c>
      <c r="G237" s="30">
        <v>30000</v>
      </c>
      <c r="H237" s="30">
        <f t="shared" si="5"/>
        <v>2130000</v>
      </c>
      <c r="I237" s="25"/>
      <c r="J237" s="24"/>
      <c r="K237" s="22"/>
    </row>
    <row r="238" spans="1:11">
      <c r="A238" s="16">
        <v>9</v>
      </c>
      <c r="B238" s="24"/>
      <c r="C238" s="24"/>
      <c r="D238" s="24" t="s">
        <v>535</v>
      </c>
      <c r="E238" s="36" t="s">
        <v>529</v>
      </c>
      <c r="F238" s="37">
        <v>42</v>
      </c>
      <c r="G238" s="30">
        <v>20000</v>
      </c>
      <c r="H238" s="30">
        <f t="shared" si="5"/>
        <v>840000</v>
      </c>
      <c r="I238" s="25"/>
      <c r="J238" s="24"/>
      <c r="K238" s="22"/>
    </row>
    <row r="239" spans="1:11">
      <c r="A239" s="16">
        <v>10</v>
      </c>
      <c r="B239" s="24"/>
      <c r="C239" s="24"/>
      <c r="D239" s="24" t="s">
        <v>536</v>
      </c>
      <c r="E239" s="36" t="s">
        <v>529</v>
      </c>
      <c r="F239" s="37">
        <v>4</v>
      </c>
      <c r="G239" s="30">
        <v>20000</v>
      </c>
      <c r="H239" s="30">
        <f t="shared" si="5"/>
        <v>80000</v>
      </c>
      <c r="I239" s="25"/>
      <c r="J239" s="24"/>
      <c r="K239" s="22"/>
    </row>
    <row r="240" spans="1:11">
      <c r="A240" s="16">
        <v>11</v>
      </c>
      <c r="B240" s="24"/>
      <c r="C240" s="24"/>
      <c r="D240" s="24" t="s">
        <v>537</v>
      </c>
      <c r="E240" s="36" t="s">
        <v>529</v>
      </c>
      <c r="F240" s="37">
        <v>24</v>
      </c>
      <c r="G240" s="30">
        <v>20000</v>
      </c>
      <c r="H240" s="30">
        <f t="shared" si="5"/>
        <v>480000</v>
      </c>
      <c r="I240" s="25"/>
      <c r="J240" s="24"/>
      <c r="K240" s="22"/>
    </row>
    <row r="241" spans="1:11" ht="33">
      <c r="A241" s="16">
        <v>12</v>
      </c>
      <c r="B241" s="24"/>
      <c r="C241" s="24"/>
      <c r="D241" s="24" t="s">
        <v>538</v>
      </c>
      <c r="E241" s="36" t="s">
        <v>305</v>
      </c>
      <c r="F241" s="37">
        <v>26</v>
      </c>
      <c r="G241" s="30">
        <v>60000</v>
      </c>
      <c r="H241" s="30">
        <f t="shared" si="5"/>
        <v>1560000</v>
      </c>
      <c r="I241" s="25"/>
      <c r="J241" s="24"/>
      <c r="K241" s="22"/>
    </row>
    <row r="242" spans="1:11" ht="33">
      <c r="A242" s="16">
        <v>13</v>
      </c>
      <c r="B242" s="24"/>
      <c r="C242" s="24"/>
      <c r="D242" s="24" t="s">
        <v>539</v>
      </c>
      <c r="E242" s="36" t="s">
        <v>305</v>
      </c>
      <c r="F242" s="37">
        <v>10</v>
      </c>
      <c r="G242" s="30">
        <v>90000</v>
      </c>
      <c r="H242" s="30">
        <f t="shared" si="5"/>
        <v>900000</v>
      </c>
      <c r="I242" s="25"/>
      <c r="J242" s="24"/>
      <c r="K242" s="22"/>
    </row>
    <row r="243" spans="1:11">
      <c r="A243" s="16">
        <v>14</v>
      </c>
      <c r="B243" s="24"/>
      <c r="C243" s="24"/>
      <c r="D243" s="24" t="s">
        <v>540</v>
      </c>
      <c r="E243" s="36" t="s">
        <v>305</v>
      </c>
      <c r="F243" s="37">
        <v>26</v>
      </c>
      <c r="G243" s="30">
        <v>25000</v>
      </c>
      <c r="H243" s="30">
        <f t="shared" si="5"/>
        <v>650000</v>
      </c>
      <c r="I243" s="25"/>
      <c r="J243" s="24"/>
      <c r="K243" s="22"/>
    </row>
    <row r="244" spans="1:11" ht="33">
      <c r="A244" s="16">
        <v>15</v>
      </c>
      <c r="B244" s="24"/>
      <c r="C244" s="24"/>
      <c r="D244" s="24" t="s">
        <v>541</v>
      </c>
      <c r="E244" s="38" t="s">
        <v>18</v>
      </c>
      <c r="F244" s="37">
        <v>1</v>
      </c>
      <c r="G244" s="30">
        <v>300000</v>
      </c>
      <c r="H244" s="30">
        <f t="shared" si="5"/>
        <v>300000</v>
      </c>
      <c r="I244" s="25"/>
      <c r="J244" s="24"/>
      <c r="K244" s="22"/>
    </row>
    <row r="245" spans="1:11">
      <c r="A245" s="16">
        <v>16</v>
      </c>
      <c r="B245" s="24"/>
      <c r="C245" s="24"/>
      <c r="D245" s="24" t="s">
        <v>542</v>
      </c>
      <c r="E245" s="38" t="s">
        <v>543</v>
      </c>
      <c r="F245" s="37">
        <v>80</v>
      </c>
      <c r="G245" s="30"/>
      <c r="H245" s="30">
        <v>300000</v>
      </c>
      <c r="I245" s="25"/>
      <c r="J245" s="24"/>
      <c r="K245" s="22"/>
    </row>
    <row r="246" spans="1:11" ht="27" customHeight="1">
      <c r="A246" s="16"/>
      <c r="B246" s="17"/>
      <c r="C246" s="17"/>
      <c r="D246" s="17"/>
      <c r="E246" s="18"/>
      <c r="F246" s="39">
        <f>+F229+F205+F6</f>
        <v>1282</v>
      </c>
      <c r="G246" s="19"/>
      <c r="H246" s="14">
        <f>+H229+H205+H6</f>
        <v>102680000</v>
      </c>
      <c r="I246" s="20"/>
      <c r="J246" s="21"/>
      <c r="K246" s="22"/>
    </row>
    <row r="248" spans="1:11">
      <c r="A248" s="42" t="s">
        <v>544</v>
      </c>
      <c r="B248" s="42"/>
      <c r="C248" s="42"/>
      <c r="D248" s="42"/>
      <c r="E248" s="42"/>
      <c r="F248" s="42"/>
      <c r="G248" s="42"/>
      <c r="H248" s="42"/>
      <c r="I248" s="42"/>
    </row>
  </sheetData>
  <mergeCells count="3">
    <mergeCell ref="A2:K2"/>
    <mergeCell ref="A3:K3"/>
    <mergeCell ref="A248:I248"/>
  </mergeCells>
  <pageMargins left="0.51181102362204722" right="0" top="0.35433070866141736" bottom="0.35433070866141736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KH đấu giá (2)</vt:lpstr>
      <vt:lpstr>'KH đấu giá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This-PC</cp:lastModifiedBy>
  <dcterms:created xsi:type="dcterms:W3CDTF">2021-09-30T02:28:27Z</dcterms:created>
  <dcterms:modified xsi:type="dcterms:W3CDTF">2021-09-30T02:34:08Z</dcterms:modified>
</cp:coreProperties>
</file>